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17.11.21\j\Licitaciones$\EMPRESA DE LICORES DE CUNDINAMARCA\13. Subsanación y recomendación de adjudicación\4. Enviados 08 julio\"/>
    </mc:Choice>
  </mc:AlternateContent>
  <xr:revisionPtr revIDLastSave="0" documentId="13_ncr:1_{D7F5BDAC-1B42-466D-BE57-457463C9C05C}" xr6:coauthVersionLast="47" xr6:coauthVersionMax="47" xr10:uidLastSave="{00000000-0000-0000-0000-000000000000}"/>
  <bookViews>
    <workbookView xWindow="-120" yWindow="-120" windowWidth="20730" windowHeight="11040" tabRatio="848" firstSheet="5" activeTab="9" xr2:uid="{00000000-000D-0000-FFFF-FFFF00000000}"/>
  </bookViews>
  <sheets>
    <sheet name="OFERTAS PRESENTADAS" sheetId="124" r:id="rId1"/>
    <sheet name=" COND. TEC. BASICA " sheetId="15" r:id="rId2"/>
    <sheet name="EVAL.ECON" sheetId="19" r:id="rId3"/>
    <sheet name="MENOR PRIMA" sheetId="74" r:id="rId4"/>
    <sheet name="APOYO INDUSTRIA NAL" sheetId="18" r:id="rId5"/>
    <sheet name="APOYO DISCAPACIDAD" sheetId="123" r:id="rId6"/>
    <sheet name="PARTICIPACIÓN DE MUJERES" sheetId="75" r:id="rId7"/>
    <sheet name="REDUCCION PUNTAJE" sheetId="42" r:id="rId8"/>
    <sheet name="PONDERA" sheetId="20" r:id="rId9"/>
    <sheet name="CONSOLIDADO GRAL" sheetId="21" r:id="rId10"/>
  </sheets>
  <externalReferences>
    <externalReference r:id="rId11"/>
    <externalReference r:id="rId12"/>
    <externalReference r:id="rId13"/>
    <externalReference r:id="rId14"/>
  </externalReferences>
  <definedNames>
    <definedName name="_OVC30" localSheetId="3">#REF!</definedName>
    <definedName name="_OVC30" localSheetId="0">#REF!</definedName>
    <definedName name="_OVC30" localSheetId="6">#REF!</definedName>
    <definedName name="_OVC30">#REF!</definedName>
    <definedName name="_OVC50" localSheetId="3">#REF!</definedName>
    <definedName name="_OVC50" localSheetId="6">#REF!</definedName>
    <definedName name="_OVC50">#REF!</definedName>
    <definedName name="_Toc140149825_1" localSheetId="3">[1]JURIDICA!#REF!</definedName>
    <definedName name="_Toc140149825_1" localSheetId="0">#REF!</definedName>
    <definedName name="_Toc140149825_1" localSheetId="6">[1]JURIDICA!#REF!</definedName>
    <definedName name="_Toc140149825_1" localSheetId="8">[1]JURIDICA!#REF!</definedName>
    <definedName name="_Toc140149825_1">[1]JURIDICA!#REF!</definedName>
    <definedName name="_Toc140149825_59" localSheetId="0">#REF!</definedName>
    <definedName name="_Toc140149825_59" localSheetId="6">#REF!</definedName>
    <definedName name="_Toc140149825_59" localSheetId="8">#REF!</definedName>
    <definedName name="_Toc140149825_59">#REF!</definedName>
    <definedName name="_Toc142149825_60" localSheetId="8">#REF!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8">[1]JURIDICA!#REF!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5">'APOYO DISCAPACIDAD'!$A$1:$G$16</definedName>
    <definedName name="_xlnm.Print_Area" localSheetId="4">'APOYO INDUSTRIA NAL'!$A$1:$F$15</definedName>
    <definedName name="_xlnm.Print_Area" localSheetId="9">'CONSOLIDADO GRAL'!$A$1:$O$22</definedName>
    <definedName name="_xlnm.Print_Area" localSheetId="2">EVAL.ECON!$A$1:$J$14</definedName>
    <definedName name="_xlnm.Print_Area" localSheetId="3">'MENOR PRIMA'!$A$1:$E$11</definedName>
    <definedName name="_xlnm.Print_Area" localSheetId="0">'OFERTAS PRESENTADAS'!$A$1:$E$9</definedName>
    <definedName name="_xlnm.Print_Area" localSheetId="6">'PARTICIPACIÓN DE MUJERES'!$A$1:$E$15</definedName>
    <definedName name="_xlnm.Print_Area" localSheetId="8">PONDERA!$A$1:$F$12</definedName>
    <definedName name="_xlnm.Print_Area" localSheetId="7">'REDUCCION PUNTAJE'!$A$1:$D$11</definedName>
    <definedName name="ASA">#REF!</definedName>
    <definedName name="AUI">#REF!</definedName>
    <definedName name="autos" localSheetId="3">#REF!</definedName>
    <definedName name="autos" localSheetId="0">#REF!</definedName>
    <definedName name="autos" localSheetId="6">#REF!</definedName>
    <definedName name="autos">#REF!</definedName>
    <definedName name="CCCC" localSheetId="0">#REF!</definedName>
    <definedName name="CCCC">'[3]CUADRO RESUMEN'!$L$14</definedName>
    <definedName name="CLASE" localSheetId="3">#REF!</definedName>
    <definedName name="CLASE" localSheetId="0">#REF!</definedName>
    <definedName name="CLASE" localSheetId="6">#REF!</definedName>
    <definedName name="CLASE">#REF!</definedName>
    <definedName name="DATA8" localSheetId="3">#REF!</definedName>
    <definedName name="DATA8" localSheetId="6">#REF!</definedName>
    <definedName name="DATA8" localSheetId="8">#REF!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3">#REF!</definedName>
    <definedName name="EEEEEEE" localSheetId="0">#REF!</definedName>
    <definedName name="EEEEEEE" localSheetId="6">#REF!</definedName>
    <definedName name="EEEEEEE">#REF!</definedName>
    <definedName name="EEEEEEEEEEEEEEEEEEE" localSheetId="3">#REF!</definedName>
    <definedName name="EEEEEEEEEEEEEEEEEEE" localSheetId="6">#REF!</definedName>
    <definedName name="EEEEEEEEEEEEEEEEEEE">#REF!</definedName>
    <definedName name="FE">#REF!</definedName>
    <definedName name="FF" localSheetId="3">[2]JURIDICA!#REF!</definedName>
    <definedName name="FF" localSheetId="0">#REF!</definedName>
    <definedName name="FF" localSheetId="6">[2]JURIDICA!#REF!</definedName>
    <definedName name="FF">[2]JURIDICA!#REF!</definedName>
    <definedName name="FFF" localSheetId="0">#REF!</definedName>
    <definedName name="FFF">'[3]CUADRO RESUMEN'!$L$15</definedName>
    <definedName name="fffff" localSheetId="3">#REF!</definedName>
    <definedName name="fffff" localSheetId="0">#REF!</definedName>
    <definedName name="fffff" localSheetId="6">#REF!</definedName>
    <definedName name="fffff">#REF!</definedName>
    <definedName name="FFFFFFF" localSheetId="3">#REF!</definedName>
    <definedName name="FFFFFFF" localSheetId="6">#REF!</definedName>
    <definedName name="FFFFFFF" localSheetId="8">#REF!</definedName>
    <definedName name="FFFFFFF">#REF!</definedName>
    <definedName name="FGHJK" localSheetId="0">#REF!</definedName>
    <definedName name="FGHJK">'[3]CUADRO RESUMEN'!$L$16</definedName>
    <definedName name="GG" localSheetId="0">#REF!</definedName>
    <definedName name="GG" localSheetId="8">[1]JURIDICA!#REF!</definedName>
    <definedName name="GG">[1]JURIDICA!#REF!</definedName>
    <definedName name="GGGGGG" localSheetId="0">#REF!</definedName>
    <definedName name="GGGGGG" localSheetId="8">#REF!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2">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0" l="1"/>
  <c r="B10" i="20"/>
  <c r="B10" i="19"/>
  <c r="B10" i="15" l="1"/>
  <c r="G11" i="19" l="1"/>
  <c r="D11" i="19"/>
  <c r="F10" i="19"/>
  <c r="F11" i="19" s="1"/>
  <c r="B3" i="15" l="1"/>
  <c r="B2" i="15"/>
  <c r="D14" i="75"/>
  <c r="F15" i="123"/>
  <c r="D9" i="74" l="1"/>
  <c r="D10" i="21" s="1"/>
  <c r="J10" i="21" l="1"/>
  <c r="H10" i="21"/>
  <c r="I10" i="21" l="1"/>
  <c r="G8" i="19"/>
  <c r="C10" i="15"/>
  <c r="C8" i="75" s="1"/>
  <c r="B6" i="42"/>
  <c r="B6" i="75"/>
  <c r="B6" i="123"/>
  <c r="B6" i="18"/>
  <c r="B6" i="74"/>
  <c r="B6" i="19"/>
  <c r="B6" i="20" s="1"/>
  <c r="B6" i="21" s="1"/>
  <c r="B3" i="123"/>
  <c r="B2" i="123"/>
  <c r="E10" i="18"/>
  <c r="E14" i="18" s="1"/>
  <c r="G10" i="21" s="1"/>
  <c r="K10" i="21" l="1"/>
  <c r="E8" i="123"/>
  <c r="I10" i="19" l="1"/>
  <c r="I11" i="19" l="1"/>
  <c r="I12" i="19" s="1"/>
  <c r="D10" i="74" s="1"/>
  <c r="C10" i="20"/>
  <c r="C11" i="20" s="1"/>
  <c r="H11" i="19"/>
  <c r="E11" i="19" l="1"/>
  <c r="D10" i="20" l="1"/>
  <c r="F12" i="19"/>
  <c r="C10" i="74" s="1"/>
  <c r="D8" i="18"/>
  <c r="B9" i="74"/>
  <c r="D11" i="20" l="1"/>
  <c r="B10" i="21"/>
  <c r="E11" i="20" l="1"/>
  <c r="K12" i="21"/>
  <c r="C8" i="20"/>
  <c r="B8" i="21"/>
  <c r="C8" i="42"/>
  <c r="D8" i="74"/>
  <c r="K11" i="21" l="1"/>
  <c r="C12" i="21" l="1"/>
  <c r="B3" i="75"/>
  <c r="B2" i="75"/>
  <c r="B2" i="74"/>
  <c r="B3" i="74"/>
  <c r="L10" i="21" l="1"/>
  <c r="M10" i="21" s="1"/>
  <c r="N10" i="21" s="1"/>
  <c r="B3" i="42"/>
  <c r="B2" i="42"/>
  <c r="B3" i="19" l="1"/>
  <c r="B2" i="19"/>
  <c r="C11" i="21" l="1"/>
  <c r="B3" i="18"/>
  <c r="B2" i="18"/>
  <c r="B3" i="20" l="1"/>
  <c r="B3" i="21" s="1"/>
  <c r="B2" i="20"/>
  <c r="B2" i="21" s="1"/>
</calcChain>
</file>

<file path=xl/sharedStrings.xml><?xml version="1.0" encoding="utf-8"?>
<sst xmlns="http://schemas.openxmlformats.org/spreadsheetml/2006/main" count="116" uniqueCount="90">
  <si>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</si>
  <si>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</si>
  <si>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</si>
  <si>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</si>
  <si>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</si>
  <si>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</si>
  <si>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</si>
  <si>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</si>
  <si>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</si>
  <si>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</si>
  <si>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</si>
  <si>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</si>
  <si>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</si>
  <si>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</si>
  <si>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</si>
  <si>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</si>
  <si>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</si>
  <si>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</si>
  <si>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</si>
  <si>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</si>
  <si>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</si>
  <si>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</si>
  <si>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</si>
  <si>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</si>
  <si>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</si>
  <si>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</si>
  <si>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</si>
  <si>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</si>
  <si>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</si>
  <si>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</si>
  <si>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</si>
  <si>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</si>
  <si>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</si>
  <si>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</si>
  <si>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</si>
  <si>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</si>
  <si>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</si>
  <si>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</si>
  <si>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</si>
  <si>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</si>
  <si>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</si>
  <si>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</si>
  <si>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</si>
  <si>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</si>
  <si>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</si>
  <si>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</si>
  <si>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</si>
  <si>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</si>
  <si>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</si>
  <si>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</si>
  <si>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</si>
  <si>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</si>
  <si>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</si>
  <si>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</si>
  <si>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</si>
  <si>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</si>
  <si>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</si>
  <si>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</si>
  <si>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</si>
  <si>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</si>
  <si>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</si>
  <si>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</si>
  <si>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</si>
  <si>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</si>
  <si>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</si>
  <si>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</si>
  <si>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</si>
  <si>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</si>
  <si>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</si>
  <si>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</si>
  <si>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</si>
  <si>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</si>
  <si>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</si>
  <si>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</si>
  <si>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</si>
  <si>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</si>
  <si>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</si>
  <si>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</si>
  <si>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</si>
  <si>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</si>
  <si>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 xml:space="preserve"> </t>
  </si>
  <si>
    <t xml:space="preserve">SOAT
</t>
  </si>
  <si>
    <t>LA PREVISORA S.A. COMPAÑÍA DE SEGUROS</t>
  </si>
  <si>
    <t>SE ADECUA AL TEXTO DE LAS CONDICIONES DEL FORMATO DE CARTA DE PRESENTACIÓN.
Firmada por Jacinto Alirio Salamanca Bonilla
CC  No. 80.352.186 de Madrid (Cundinamarca)
Representante Legal La Previsora Compañìa de Seguros</t>
  </si>
  <si>
    <t>SEGUN LEY</t>
  </si>
  <si>
    <t>PRESENTA DOCUMENTO
Firmada por Jacinto Alirio Salamanca Bonilla
CC  No. 80.352.186 de Madrid (Cundinamarca)
Representante Legal La Previsora Compañìa de Seguros.</t>
  </si>
  <si>
    <t>GRUPO CINCO</t>
  </si>
  <si>
    <t xml:space="preserve"> CUMPLE</t>
  </si>
  <si>
    <t>RECOMENDACIÓN DE ADJUDICACIÓN</t>
  </si>
  <si>
    <t>De acuerdo con las facultades atribuidas al Comité Asesor y Evaluador y tras la verificación de los requisitos mínimos habilitantes, la evaluación de los aspectos técnicos y económicos, y en cumplimiento del cronograma señalado para el proceso de INVITACIÓN ABIERTA No. 008 DE 2024, cuyo objeto es: “SELECCIONAR LA(S) ASEGURADORA(S) CON LA(S) QUE SE CONTRATARÁN LAS PÓLIZAS REQUERIDAS PARA UNA ADECUADA PROTECCIÓN DE LOS INTERESES PATRIMONIALES, DE SUS BIENES Y LOS DE TERCEROS QUE SE ENCUENTREN BAJO CUIDADO, CONTROL Y CUSTODIA DE LA EMPRESA DE LICORES DE CUNDINAMARCA Y CUALQUIER OTRA PÓLIZA DE SEGUROS QUE REQUIERA LA ENTIDAD EN EL DESARROLLO DE SU ACTIVIDAD”, este Comité concluye que:
Para el GRUPO CINCO la propuesta presentada por la sociedad comercial LA PREVISORA S.A. COMPAÑÍA DE SEGUROS, cumple con las exigencias jurídicas, financieras y económicas exigidas y cumple con los criterios de evaluación técnicos y económicos exigidos en el presente proceso, siendo la única propuesta, la cual obtuvo un puntaje de (98.75/100).
Teniendo en cuenta lo señalado anteriormente, los integrantes del Comité Asesor y Evaluador recomiendan al Ordenador del Gasto la adjudicación del proceso de INVITACIÓN ABIERTA No. 008 DE 2024, a la sociedad comercial LA PREVISORA S.A. COMPAÑÍA DE SEGUROS, representada legalmente por el señor JACINTO ALIRIO SALAMANCA BONILLA identificado con la cédula de ciudadanía No. 80.352.186 de Madrid Cundinamarca, representante legal de LA PREVISORA S.A. COMPAÑÍA DE SEGUROS, según consta en Escritura Pública No. 1119 del 30 de abril de 2018 de la Notaría Quinta (5) del Círculo de Bogotá D.C.; y quien presentó oferta económica por valor de TRES MILLONES CUATROCIENTOS DIECINUEVE MIL NOVENTA Y CUATRO PESOS ($ 3.419.094), valor que incluye IVA, el valor fijo, impuestos distritales y todos los costos directos e indirectos a que haya lugar, con una vigencia de 365 días, contados a partir de la fecha de vencimiento de cada uno de los seguros SOAT del parque automotor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</si>
</sst>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2" formatCode="&quot;$&quot;\ #,##0_);[Red]\(&quot;$&quot;\ #,##0\)"/>
    <numFmt numFmtId="183" formatCode="&quot;$&quot;#,##0.00;[Red]\-&quot;$&quot;#,##0.00"/>
    <numFmt numFmtId="184" formatCode="_-* #,##0.00\ &quot;€&quot;_-;\-* #,##0.00\ &quot;€&quot;_-;_-* &quot;-&quot;??\ &quot;€&quot;_-;_-@_-"/>
    <numFmt numFmtId="185" formatCode="_-* #,##0\ _€_-;\-* #,##0\ _€_-;_-* &quot;-&quot;\ _€_-;_-@_-"/>
    <numFmt numFmtId="186" formatCode="[$$-240A]\ #,##0"/>
    <numFmt numFmtId="187" formatCode="0.0000"/>
    <numFmt numFmtId="188" formatCode="_-[$€-2]* #,##0.00_-;\-[$€-2]* #,##0.00_-;_-[$€-2]* &quot;-&quot;??_-"/>
    <numFmt numFmtId="189" formatCode="_-[$€-2]* #,##0.00_-;\-[$€-2]* #,##0.00_-;_-[$€-2]* \-??_-"/>
    <numFmt numFmtId="190" formatCode="_ * #,##0.00_ ;_ * \-#,##0.00_ ;_ * \-??_ ;_ @_ "/>
    <numFmt numFmtId="191" formatCode="_ &quot;$ &quot;* #,##0.00_ ;_ &quot;$ &quot;* \-#,##0.00_ ;_ &quot;$ &quot;* \-??_ ;_ @_ "/>
  </numFmts>
  <fonts count="56"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sz val="10"/>
      <color rgb="FF000000"/>
      <name val="Times New Roman"/>
      <family val="1"/>
    </font>
    <font>
      <sz val="10"/>
      <color rgb="FF000000"/>
      <name val="Arial"/>
      <family val="2"/>
    </font>
  </fonts>
  <fills count="3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s>
  <borders count="8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style="medium">
        <color indexed="64"/>
      </bottom>
      <diagonal/>
    </border>
  </borders>
  <cellStyleXfs count="2395">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3" fillId="12" borderId="37" applyNumberFormat="0" applyAlignment="0" applyProtection="0"/>
    <xf numFmtId="0" fontId="23" fillId="12" borderId="37" applyNumberFormat="0" applyAlignment="0" applyProtection="0"/>
    <xf numFmtId="0" fontId="23" fillId="12" borderId="37" applyNumberFormat="0" applyAlignment="0" applyProtection="0"/>
    <xf numFmtId="0" fontId="23" fillId="12" borderId="37" applyNumberFormat="0" applyAlignment="0" applyProtection="0"/>
    <xf numFmtId="0" fontId="24" fillId="21" borderId="38" applyNumberFormat="0" applyAlignment="0" applyProtection="0"/>
    <xf numFmtId="0" fontId="24" fillId="21" borderId="38" applyNumberFormat="0" applyAlignment="0" applyProtection="0"/>
    <xf numFmtId="0" fontId="24" fillId="21" borderId="38" applyNumberFormat="0" applyAlignment="0" applyProtection="0"/>
    <xf numFmtId="0" fontId="24" fillId="21" borderId="38" applyNumberFormat="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7" fillId="11" borderId="37" applyNumberFormat="0" applyAlignment="0" applyProtection="0"/>
    <xf numFmtId="0" fontId="27" fillId="11" borderId="37" applyNumberFormat="0" applyAlignment="0" applyProtection="0"/>
    <xf numFmtId="0" fontId="27" fillId="11" borderId="37" applyNumberFormat="0" applyAlignment="0" applyProtection="0"/>
    <xf numFmtId="0" fontId="27" fillId="11" borderId="37"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7" borderId="40" applyNumberFormat="0" applyFont="0" applyAlignment="0" applyProtection="0"/>
    <xf numFmtId="0" fontId="3" fillId="27" borderId="40" applyNumberFormat="0" applyFont="0" applyAlignment="0" applyProtection="0"/>
    <xf numFmtId="0" fontId="3" fillId="27" borderId="40" applyNumberFormat="0" applyFont="0" applyAlignment="0" applyProtection="0"/>
    <xf numFmtId="0" fontId="3" fillId="27" borderId="4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2" borderId="41" applyNumberFormat="0" applyAlignment="0" applyProtection="0"/>
    <xf numFmtId="0" fontId="30" fillId="12" borderId="41" applyNumberFormat="0" applyAlignment="0" applyProtection="0"/>
    <xf numFmtId="0" fontId="30" fillId="12" borderId="41" applyNumberFormat="0" applyAlignment="0" applyProtection="0"/>
    <xf numFmtId="0" fontId="30" fillId="12" borderId="41"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8"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4"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23" fillId="12" borderId="67" applyNumberFormat="0" applyAlignment="0" applyProtection="0"/>
    <xf numFmtId="0" fontId="23" fillId="12" borderId="67" applyNumberFormat="0" applyAlignment="0" applyProtection="0"/>
    <xf numFmtId="0" fontId="23" fillId="12" borderId="67" applyNumberFormat="0" applyAlignment="0" applyProtection="0"/>
    <xf numFmtId="0" fontId="23" fillId="12" borderId="67" applyNumberFormat="0" applyAlignment="0" applyProtection="0"/>
    <xf numFmtId="0" fontId="23" fillId="12" borderId="67" applyNumberFormat="0" applyAlignment="0" applyProtection="0"/>
    <xf numFmtId="0" fontId="21" fillId="18"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9" borderId="0" applyNumberFormat="0" applyBorder="0" applyAlignment="0" applyProtection="0"/>
    <xf numFmtId="0" fontId="21" fillId="17" borderId="0" applyNumberFormat="0" applyBorder="0" applyAlignment="0" applyProtection="0"/>
    <xf numFmtId="0" fontId="21" fillId="25" borderId="0" applyNumberFormat="0" applyBorder="0" applyAlignment="0" applyProtection="0"/>
    <xf numFmtId="0" fontId="28" fillId="7" borderId="0" applyNumberFormat="0" applyBorder="0" applyAlignment="0" applyProtection="0"/>
    <xf numFmtId="0" fontId="23" fillId="12" borderId="63" applyNumberFormat="0" applyAlignment="0" applyProtection="0"/>
    <xf numFmtId="0" fontId="23" fillId="12" borderId="63" applyNumberFormat="0" applyAlignment="0" applyProtection="0"/>
    <xf numFmtId="0" fontId="23" fillId="12" borderId="63" applyNumberFormat="0" applyAlignment="0" applyProtection="0"/>
    <xf numFmtId="0" fontId="23" fillId="12" borderId="63" applyNumberFormat="0" applyAlignment="0" applyProtection="0"/>
    <xf numFmtId="0" fontId="23" fillId="12" borderId="63" applyNumberFormat="0" applyAlignment="0" applyProtection="0"/>
    <xf numFmtId="0" fontId="3" fillId="27" borderId="72" applyNumberFormat="0" applyFont="0" applyAlignment="0" applyProtection="0"/>
    <xf numFmtId="0" fontId="3" fillId="27" borderId="72" applyNumberFormat="0" applyFont="0" applyAlignment="0" applyProtection="0"/>
    <xf numFmtId="0" fontId="3" fillId="27" borderId="72" applyNumberFormat="0" applyFont="0" applyAlignment="0" applyProtection="0"/>
    <xf numFmtId="0" fontId="3" fillId="27" borderId="72" applyNumberFormat="0" applyFon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27" fillId="11" borderId="63" applyNumberFormat="0" applyAlignment="0" applyProtection="0"/>
    <xf numFmtId="0" fontId="27" fillId="11" borderId="63" applyNumberFormat="0" applyAlignment="0" applyProtection="0"/>
    <xf numFmtId="0" fontId="27" fillId="11" borderId="63" applyNumberFormat="0" applyAlignment="0" applyProtection="0"/>
    <xf numFmtId="0" fontId="27" fillId="11" borderId="63" applyNumberFormat="0" applyAlignment="0" applyProtection="0"/>
    <xf numFmtId="186"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6"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6" fontId="3" fillId="0" borderId="0" applyFont="0" applyFill="0" applyBorder="0" applyAlignment="0" applyProtection="0"/>
    <xf numFmtId="189" fontId="3" fillId="0" borderId="0" applyFill="0" applyBorder="0" applyAlignment="0" applyProtection="0"/>
    <xf numFmtId="175"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5"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3" fontId="3" fillId="0" borderId="0" applyFont="0" applyFill="0" applyBorder="0" applyAlignment="0" applyProtection="0"/>
    <xf numFmtId="185"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67"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64" fontId="52"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4"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74"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8" fontId="19"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8" fontId="19" fillId="0" borderId="0" applyFont="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5"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5" fontId="3" fillId="0" borderId="0" applyFont="0" applyFill="0" applyBorder="0" applyAlignment="0" applyProtection="0"/>
    <xf numFmtId="191"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74"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74" applyNumberFormat="0" applyFill="0" applyAlignment="0" applyProtection="0"/>
    <xf numFmtId="165" fontId="52"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74" applyNumberFormat="0" applyFill="0" applyAlignment="0" applyProtection="0"/>
    <xf numFmtId="182"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6" fontId="3" fillId="0" borderId="0"/>
    <xf numFmtId="0" fontId="3" fillId="0" borderId="0"/>
    <xf numFmtId="0" fontId="1" fillId="0" borderId="0"/>
    <xf numFmtId="0" fontId="1" fillId="0" borderId="0"/>
    <xf numFmtId="0" fontId="3" fillId="0" borderId="0"/>
    <xf numFmtId="0" fontId="3" fillId="0" borderId="0"/>
    <xf numFmtId="0" fontId="3" fillId="0" borderId="0"/>
    <xf numFmtId="186" fontId="3"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186"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6"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6" fontId="1" fillId="0" borderId="0"/>
    <xf numFmtId="0" fontId="3" fillId="0" borderId="0" applyNumberFormat="0" applyFill="0" applyBorder="0" applyAlignment="0" applyProtection="0"/>
    <xf numFmtId="0" fontId="52" fillId="0" borderId="0"/>
    <xf numFmtId="0" fontId="3" fillId="0" borderId="0"/>
    <xf numFmtId="0" fontId="3" fillId="0" borderId="0"/>
    <xf numFmtId="0" fontId="53" fillId="0" borderId="0"/>
    <xf numFmtId="186" fontId="53" fillId="0" borderId="0"/>
    <xf numFmtId="0" fontId="3" fillId="0" borderId="0"/>
    <xf numFmtId="0" fontId="52" fillId="0" borderId="0"/>
    <xf numFmtId="0" fontId="3" fillId="0" borderId="0"/>
    <xf numFmtId="186" fontId="3" fillId="0" borderId="0"/>
    <xf numFmtId="0" fontId="52" fillId="0" borderId="0"/>
    <xf numFmtId="0" fontId="3" fillId="0" borderId="0"/>
    <xf numFmtId="0" fontId="3" fillId="0" borderId="0"/>
    <xf numFmtId="0" fontId="1" fillId="0" borderId="0"/>
    <xf numFmtId="0" fontId="3" fillId="0" borderId="0"/>
    <xf numFmtId="0" fontId="52" fillId="0" borderId="0"/>
    <xf numFmtId="0" fontId="3" fillId="27" borderId="64" applyNumberFormat="0" applyFont="0" applyAlignment="0" applyProtection="0"/>
    <xf numFmtId="0" fontId="3" fillId="27" borderId="64" applyNumberFormat="0" applyFont="0" applyAlignment="0" applyProtection="0"/>
    <xf numFmtId="0" fontId="3" fillId="27" borderId="64" applyNumberFormat="0" applyFont="0" applyAlignment="0" applyProtection="0"/>
    <xf numFmtId="0" fontId="3" fillId="27" borderId="64" applyNumberFormat="0" applyFont="0" applyAlignment="0" applyProtection="0"/>
    <xf numFmtId="0" fontId="30" fillId="12" borderId="65"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51" fillId="0" borderId="0"/>
    <xf numFmtId="0" fontId="33" fillId="0" borderId="0" applyNumberFormat="0" applyFill="0" applyBorder="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4" fillId="0" borderId="0"/>
    <xf numFmtId="0" fontId="54" fillId="0" borderId="0"/>
    <xf numFmtId="0" fontId="1" fillId="0" borderId="0"/>
    <xf numFmtId="184"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6" fontId="1" fillId="0" borderId="0"/>
    <xf numFmtId="0" fontId="1" fillId="0" borderId="0"/>
    <xf numFmtId="0" fontId="1" fillId="0" borderId="0"/>
    <xf numFmtId="0" fontId="1" fillId="0" borderId="0"/>
    <xf numFmtId="0" fontId="1" fillId="0" borderId="0"/>
    <xf numFmtId="0" fontId="55" fillId="0" borderId="0"/>
    <xf numFmtId="43" fontId="55" fillId="0" borderId="0" applyFont="0" applyFill="0" applyBorder="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30" fillId="12" borderId="65" applyNumberFormat="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0" fontId="20" fillId="0" borderId="66"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1" borderId="67" applyNumberFormat="0" applyAlignment="0" applyProtection="0"/>
    <xf numFmtId="0" fontId="27" fillId="11" borderId="67" applyNumberFormat="0" applyAlignment="0" applyProtection="0"/>
    <xf numFmtId="0" fontId="27" fillId="11" borderId="67" applyNumberFormat="0" applyAlignment="0" applyProtection="0"/>
    <xf numFmtId="0" fontId="27" fillId="11" borderId="67" applyNumberFormat="0" applyAlignment="0" applyProtection="0"/>
    <xf numFmtId="0" fontId="27" fillId="11" borderId="71" applyNumberFormat="0" applyAlignment="0" applyProtection="0"/>
    <xf numFmtId="0" fontId="27" fillId="11" borderId="71" applyNumberFormat="0" applyAlignment="0" applyProtection="0"/>
    <xf numFmtId="0" fontId="27" fillId="11" borderId="71" applyNumberFormat="0" applyAlignment="0" applyProtection="0"/>
    <xf numFmtId="0" fontId="23" fillId="12" borderId="71" applyNumberFormat="0" applyAlignment="0" applyProtection="0"/>
    <xf numFmtId="0" fontId="23" fillId="12" borderId="71" applyNumberFormat="0" applyAlignment="0" applyProtection="0"/>
    <xf numFmtId="0" fontId="23" fillId="12" borderId="71" applyNumberFormat="0" applyAlignment="0" applyProtection="0"/>
    <xf numFmtId="0" fontId="23" fillId="12" borderId="71" applyNumberFormat="0" applyAlignment="0" applyProtection="0"/>
    <xf numFmtId="0" fontId="23" fillId="12" borderId="71" applyNumberFormat="0" applyAlignment="0" applyProtection="0"/>
    <xf numFmtId="0" fontId="3" fillId="27" borderId="68" applyNumberFormat="0" applyFont="0" applyAlignment="0" applyProtection="0"/>
    <xf numFmtId="0" fontId="3" fillId="27" borderId="68" applyNumberFormat="0" applyFont="0" applyAlignment="0" applyProtection="0"/>
    <xf numFmtId="0" fontId="3" fillId="27" borderId="68" applyNumberFormat="0" applyFont="0" applyAlignment="0" applyProtection="0"/>
    <xf numFmtId="0" fontId="3" fillId="27" borderId="68" applyNumberFormat="0" applyFon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165" fontId="18" fillId="0" borderId="0" applyFont="0" applyFill="0" applyBorder="0" applyAlignment="0" applyProtection="0"/>
    <xf numFmtId="0" fontId="27" fillId="11" borderId="71"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30" fillId="12" borderId="69" applyNumberFormat="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30" fillId="12" borderId="73" applyNumberFormat="0" applyAlignment="0" applyProtection="0"/>
    <xf numFmtId="0" fontId="20" fillId="0" borderId="74" applyNumberFormat="0" applyFill="0" applyAlignment="0" applyProtection="0"/>
    <xf numFmtId="0" fontId="20" fillId="0" borderId="74" applyNumberFormat="0" applyFill="0" applyAlignment="0" applyProtection="0"/>
    <xf numFmtId="0" fontId="20" fillId="0" borderId="74" applyNumberFormat="0" applyFill="0" applyAlignment="0" applyProtection="0"/>
    <xf numFmtId="0" fontId="20" fillId="0" borderId="74"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53">
    <xf numFmtId="0" fontId="0" fillId="0" borderId="0" xfId="0"/>
    <xf numFmtId="0" fontId="7" fillId="0" borderId="0" xfId="0" applyFont="1"/>
    <xf numFmtId="0" fontId="8" fillId="0" borderId="0" xfId="1" applyFont="1"/>
    <xf numFmtId="1" fontId="4" fillId="0" borderId="19" xfId="4" applyNumberFormat="1" applyFont="1" applyBorder="1" applyAlignment="1">
      <alignment horizontal="center" vertical="center"/>
    </xf>
    <xf numFmtId="1" fontId="4" fillId="0" borderId="20"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4" xfId="0" applyNumberFormat="1" applyFont="1" applyFill="1" applyBorder="1" applyAlignment="1">
      <alignment horizontal="center" vertical="center" wrapText="1"/>
    </xf>
    <xf numFmtId="0" fontId="10" fillId="3" borderId="29" xfId="0" applyFont="1" applyFill="1" applyBorder="1" applyAlignment="1">
      <alignment horizontal="center" vertical="center" wrapText="1"/>
    </xf>
    <xf numFmtId="0" fontId="9" fillId="3" borderId="10" xfId="0" applyFont="1" applyFill="1" applyBorder="1" applyAlignment="1">
      <alignment horizontal="justify" vertical="center" wrapText="1"/>
    </xf>
    <xf numFmtId="2" fontId="6" fillId="0" borderId="11"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0" fontId="16" fillId="0" borderId="8"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6"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19" xfId="4" quotePrefix="1" applyNumberFormat="1" applyFont="1" applyBorder="1" applyAlignment="1">
      <alignment horizontal="center" vertical="center"/>
    </xf>
    <xf numFmtId="1" fontId="5" fillId="0" borderId="20" xfId="4" quotePrefix="1" applyNumberFormat="1" applyFont="1" applyBorder="1" applyAlignment="1">
      <alignment horizontal="center" vertical="center"/>
    </xf>
    <xf numFmtId="0" fontId="10" fillId="3" borderId="13" xfId="0" applyFont="1" applyFill="1" applyBorder="1" applyAlignment="1">
      <alignment horizontal="center" vertical="center" wrapText="1"/>
    </xf>
    <xf numFmtId="2" fontId="6" fillId="0" borderId="35" xfId="0" applyNumberFormat="1" applyFont="1" applyBorder="1" applyAlignment="1">
      <alignment horizontal="center" vertical="center" wrapText="1"/>
    </xf>
    <xf numFmtId="0" fontId="9" fillId="3" borderId="46" xfId="0" applyFont="1" applyFill="1" applyBorder="1" applyAlignment="1">
      <alignment horizontal="justify" vertical="center" wrapText="1"/>
    </xf>
    <xf numFmtId="2" fontId="7" fillId="0" borderId="48"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43" fillId="0" borderId="0" xfId="0" applyFont="1" applyAlignment="1">
      <alignment vertical="center"/>
    </xf>
    <xf numFmtId="0" fontId="9" fillId="0" borderId="53" xfId="0" applyFont="1" applyBorder="1" applyAlignment="1">
      <alignment horizontal="center" vertical="center" wrapText="1"/>
    </xf>
    <xf numFmtId="0" fontId="10" fillId="3" borderId="12" xfId="0" applyFont="1" applyFill="1" applyBorder="1" applyAlignment="1">
      <alignment horizontal="center" vertical="center" wrapText="1"/>
    </xf>
    <xf numFmtId="0" fontId="9" fillId="3" borderId="52" xfId="0" applyFont="1" applyFill="1" applyBorder="1" applyAlignment="1">
      <alignment horizontal="justify" vertical="center" wrapText="1"/>
    </xf>
    <xf numFmtId="2" fontId="7" fillId="0" borderId="56"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9" fillId="3" borderId="2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1" xfId="0" applyFont="1" applyFill="1" applyBorder="1" applyAlignment="1">
      <alignment horizontal="justify" vertical="center" wrapText="1"/>
    </xf>
    <xf numFmtId="0" fontId="13" fillId="3" borderId="13" xfId="0" applyFont="1" applyFill="1" applyBorder="1" applyAlignment="1">
      <alignment horizontal="center" vertical="center"/>
    </xf>
    <xf numFmtId="0" fontId="47" fillId="0" borderId="0" xfId="3" applyFont="1" applyAlignment="1">
      <alignment vertical="center"/>
    </xf>
    <xf numFmtId="0" fontId="12" fillId="3" borderId="20" xfId="1" applyFont="1" applyFill="1" applyBorder="1" applyAlignment="1">
      <alignment horizontal="center" vertical="center" wrapText="1"/>
    </xf>
    <xf numFmtId="171" fontId="12" fillId="3" borderId="17" xfId="12" applyNumberFormat="1" applyFont="1" applyFill="1" applyBorder="1" applyAlignment="1">
      <alignment horizontal="center" vertical="center" wrapText="1"/>
    </xf>
    <xf numFmtId="1" fontId="12" fillId="3" borderId="13" xfId="12"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171" fontId="13" fillId="3" borderId="3" xfId="12" applyNumberFormat="1" applyFont="1" applyFill="1" applyBorder="1" applyAlignment="1">
      <alignment vertical="center"/>
    </xf>
    <xf numFmtId="171" fontId="13" fillId="3" borderId="13" xfId="12" applyNumberFormat="1" applyFont="1" applyFill="1" applyBorder="1" applyAlignment="1">
      <alignment vertical="center"/>
    </xf>
    <xf numFmtId="0" fontId="13" fillId="3" borderId="29" xfId="0" applyFont="1" applyFill="1" applyBorder="1" applyAlignment="1">
      <alignment horizontal="center" vertical="center" wrapText="1"/>
    </xf>
    <xf numFmtId="168" fontId="12" fillId="3" borderId="7" xfId="8" applyNumberFormat="1" applyFont="1" applyFill="1" applyBorder="1" applyAlignment="1" applyProtection="1">
      <alignment horizontal="center" vertical="center" wrapText="1"/>
    </xf>
    <xf numFmtId="0" fontId="13" fillId="3" borderId="6" xfId="0" applyFont="1" applyFill="1" applyBorder="1" applyAlignment="1">
      <alignment horizontal="center" vertical="center" wrapText="1"/>
    </xf>
    <xf numFmtId="168" fontId="2" fillId="5" borderId="21" xfId="8" applyNumberFormat="1" applyFont="1" applyFill="1" applyBorder="1" applyAlignment="1" applyProtection="1">
      <alignment horizontal="center" vertical="center" wrapText="1"/>
    </xf>
    <xf numFmtId="168" fontId="2" fillId="5" borderId="32" xfId="8" applyNumberFormat="1" applyFont="1" applyFill="1" applyBorder="1" applyAlignment="1" applyProtection="1">
      <alignment horizontal="center" vertical="center" wrapText="1"/>
    </xf>
    <xf numFmtId="168" fontId="2" fillId="5" borderId="33" xfId="8" applyNumberFormat="1" applyFont="1" applyFill="1" applyBorder="1" applyAlignment="1" applyProtection="1">
      <alignment horizontal="center" vertical="center" wrapText="1"/>
    </xf>
    <xf numFmtId="168" fontId="2" fillId="5" borderId="32" xfId="8" applyNumberFormat="1" applyFont="1" applyFill="1" applyBorder="1" applyAlignment="1" applyProtection="1">
      <alignment horizontal="center" vertical="center" textRotation="90" wrapText="1"/>
    </xf>
    <xf numFmtId="168" fontId="2" fillId="5" borderId="34" xfId="8" applyNumberFormat="1" applyFont="1" applyFill="1" applyBorder="1" applyAlignment="1" applyProtection="1">
      <alignment horizontal="center" vertical="center" wrapText="1"/>
    </xf>
    <xf numFmtId="168" fontId="2" fillId="5" borderId="2" xfId="8" applyNumberFormat="1" applyFont="1" applyFill="1" applyBorder="1" applyAlignment="1" applyProtection="1">
      <alignment horizontal="center" vertical="center" wrapText="1"/>
    </xf>
    <xf numFmtId="0" fontId="12" fillId="5" borderId="9" xfId="3" applyFont="1" applyFill="1" applyBorder="1" applyAlignment="1">
      <alignment vertical="center" wrapText="1"/>
    </xf>
    <xf numFmtId="169" fontId="12" fillId="29" borderId="13" xfId="3" applyNumberFormat="1" applyFont="1" applyFill="1" applyBorder="1" applyAlignment="1">
      <alignment horizontal="center" vertical="center"/>
    </xf>
    <xf numFmtId="0" fontId="13" fillId="2" borderId="0" xfId="0" applyFont="1" applyFill="1" applyAlignment="1">
      <alignment vertical="center"/>
    </xf>
    <xf numFmtId="0" fontId="9" fillId="3" borderId="25" xfId="0" applyFont="1" applyFill="1" applyBorder="1" applyAlignment="1">
      <alignment horizontal="justify" vertical="center" wrapText="1"/>
    </xf>
    <xf numFmtId="0" fontId="13" fillId="29" borderId="13" xfId="0" applyFont="1" applyFill="1" applyBorder="1" applyAlignment="1">
      <alignment horizontal="center" vertical="center"/>
    </xf>
    <xf numFmtId="2" fontId="13" fillId="29" borderId="5" xfId="0" applyNumberFormat="1" applyFont="1" applyFill="1" applyBorder="1" applyAlignment="1">
      <alignment horizontal="center" vertical="center"/>
    </xf>
    <xf numFmtId="0" fontId="10" fillId="29" borderId="29" xfId="0" applyFont="1" applyFill="1" applyBorder="1" applyAlignment="1">
      <alignment horizontal="center" vertical="center" wrapText="1"/>
    </xf>
    <xf numFmtId="0" fontId="10" fillId="29" borderId="13" xfId="0" applyFont="1" applyFill="1" applyBorder="1" applyAlignment="1">
      <alignment horizontal="center" vertical="center" wrapText="1"/>
    </xf>
    <xf numFmtId="1" fontId="12" fillId="29" borderId="13" xfId="0" applyNumberFormat="1" applyFont="1" applyFill="1" applyBorder="1" applyAlignment="1">
      <alignment horizontal="center" vertical="center" wrapText="1"/>
    </xf>
    <xf numFmtId="171" fontId="13" fillId="29" borderId="5" xfId="12" applyNumberFormat="1" applyFont="1" applyFill="1" applyBorder="1" applyAlignment="1">
      <alignment horizontal="center" vertical="center"/>
    </xf>
    <xf numFmtId="2" fontId="16" fillId="2" borderId="24" xfId="12" applyNumberFormat="1" applyFont="1" applyFill="1" applyBorder="1" applyAlignment="1">
      <alignment horizontal="center" vertical="center" wrapText="1"/>
    </xf>
    <xf numFmtId="0" fontId="10" fillId="29" borderId="21" xfId="0" applyFont="1" applyFill="1" applyBorder="1" applyAlignment="1">
      <alignment horizontal="center" vertical="center" wrapText="1"/>
    </xf>
    <xf numFmtId="0" fontId="10" fillId="29" borderId="12" xfId="0" applyFont="1" applyFill="1" applyBorder="1" applyAlignment="1">
      <alignment horizontal="center" vertical="center" wrapText="1"/>
    </xf>
    <xf numFmtId="0" fontId="13" fillId="29" borderId="17" xfId="0" applyFont="1" applyFill="1" applyBorder="1" applyAlignment="1">
      <alignment horizontal="center" vertical="center"/>
    </xf>
    <xf numFmtId="2" fontId="13" fillId="29" borderId="15" xfId="0" applyNumberFormat="1" applyFont="1" applyFill="1" applyBorder="1" applyAlignment="1">
      <alignment horizontal="center" vertical="center"/>
    </xf>
    <xf numFmtId="2" fontId="6" fillId="0" borderId="19" xfId="0" applyNumberFormat="1" applyFont="1" applyBorder="1" applyAlignment="1">
      <alignment horizontal="center" vertical="center" wrapText="1"/>
    </xf>
    <xf numFmtId="0" fontId="9" fillId="3" borderId="28" xfId="0" applyFont="1" applyFill="1" applyBorder="1" applyAlignment="1">
      <alignment horizontal="justify" vertical="center" wrapText="1"/>
    </xf>
    <xf numFmtId="2" fontId="6" fillId="0" borderId="58" xfId="0" applyNumberFormat="1" applyFont="1" applyBorder="1" applyAlignment="1">
      <alignment horizontal="center" vertical="center" wrapText="1"/>
    </xf>
    <xf numFmtId="2" fontId="6" fillId="0" borderId="59"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29" borderId="22" xfId="0" applyNumberFormat="1" applyFont="1" applyFill="1" applyBorder="1" applyAlignment="1">
      <alignment horizontal="center" vertical="center" wrapText="1"/>
    </xf>
    <xf numFmtId="2" fontId="11" fillId="29" borderId="13" xfId="0" applyNumberFormat="1" applyFont="1" applyFill="1" applyBorder="1" applyAlignment="1">
      <alignment horizontal="center" vertical="center"/>
    </xf>
    <xf numFmtId="43" fontId="13" fillId="29" borderId="22" xfId="3" applyNumberFormat="1" applyFont="1" applyFill="1" applyBorder="1" applyAlignment="1">
      <alignment horizontal="center" vertical="center" wrapText="1"/>
    </xf>
    <xf numFmtId="171" fontId="2" fillId="29" borderId="29" xfId="12" applyNumberFormat="1" applyFont="1" applyFill="1" applyBorder="1" applyAlignment="1">
      <alignment vertical="center"/>
    </xf>
    <xf numFmtId="171" fontId="2" fillId="29" borderId="30" xfId="12" applyNumberFormat="1" applyFont="1" applyFill="1" applyBorder="1" applyAlignment="1">
      <alignment vertical="center"/>
    </xf>
    <xf numFmtId="171" fontId="2" fillId="29" borderId="31" xfId="12" applyNumberFormat="1" applyFont="1" applyFill="1" applyBorder="1" applyAlignment="1">
      <alignment vertical="center"/>
    </xf>
    <xf numFmtId="0" fontId="10" fillId="29" borderId="56" xfId="3" applyFont="1" applyFill="1" applyBorder="1" applyAlignment="1">
      <alignment horizontal="center" vertical="center"/>
    </xf>
    <xf numFmtId="0" fontId="10" fillId="3" borderId="54" xfId="3" applyFont="1" applyFill="1" applyBorder="1" applyAlignment="1">
      <alignment horizontal="center" vertical="center"/>
    </xf>
    <xf numFmtId="0" fontId="13" fillId="3" borderId="9" xfId="3" applyFont="1" applyFill="1" applyBorder="1" applyAlignment="1">
      <alignment horizontal="center" vertical="center" wrapText="1"/>
    </xf>
    <xf numFmtId="10" fontId="13" fillId="3" borderId="17" xfId="2" applyNumberFormat="1" applyFont="1" applyFill="1" applyBorder="1" applyAlignment="1">
      <alignment horizontal="center" vertical="center"/>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6" xfId="0" applyNumberFormat="1" applyFont="1" applyBorder="1" applyAlignment="1">
      <alignment horizontal="center" vertical="center" wrapText="1"/>
    </xf>
    <xf numFmtId="2" fontId="7" fillId="0" borderId="47" xfId="0" applyNumberFormat="1" applyFont="1" applyBorder="1" applyAlignment="1">
      <alignment horizontal="center" vertical="center" wrapText="1"/>
    </xf>
    <xf numFmtId="2" fontId="7" fillId="0" borderId="50"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29" borderId="17" xfId="12" applyNumberFormat="1" applyFont="1" applyFill="1" applyBorder="1" applyAlignment="1">
      <alignment horizontal="center" vertical="center"/>
    </xf>
    <xf numFmtId="171" fontId="13" fillId="29" borderId="17" xfId="12" applyNumberFormat="1" applyFont="1" applyFill="1" applyBorder="1" applyAlignment="1">
      <alignment vertical="center"/>
    </xf>
    <xf numFmtId="171" fontId="13" fillId="3" borderId="14" xfId="12" applyNumberFormat="1" applyFont="1" applyFill="1" applyBorder="1" applyAlignment="1">
      <alignment vertical="center"/>
    </xf>
    <xf numFmtId="0" fontId="9" fillId="0" borderId="61" xfId="0" applyFont="1" applyBorder="1" applyAlignment="1">
      <alignment horizontal="center" vertical="center" wrapText="1"/>
    </xf>
    <xf numFmtId="0" fontId="2" fillId="29" borderId="13" xfId="3" applyFont="1" applyFill="1" applyBorder="1" applyAlignment="1">
      <alignment horizontal="center" vertical="center"/>
    </xf>
    <xf numFmtId="0" fontId="2" fillId="29" borderId="5" xfId="3" applyFont="1" applyFill="1" applyBorder="1" applyAlignment="1">
      <alignment horizontal="center" vertical="center"/>
    </xf>
    <xf numFmtId="0" fontId="2" fillId="3" borderId="13" xfId="3" applyFont="1" applyFill="1" applyBorder="1" applyAlignment="1">
      <alignment horizontal="center" vertical="center" wrapText="1"/>
    </xf>
    <xf numFmtId="0" fontId="2" fillId="3" borderId="3" xfId="3" applyFont="1" applyFill="1" applyBorder="1" applyAlignment="1">
      <alignment horizontal="center"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12" fillId="3" borderId="75" xfId="0" applyFont="1" applyFill="1" applyBorder="1" applyAlignment="1">
      <alignment horizontal="center" vertical="center" wrapText="1"/>
    </xf>
    <xf numFmtId="171" fontId="7" fillId="2" borderId="13" xfId="12" applyNumberFormat="1" applyFont="1" applyFill="1" applyBorder="1" applyAlignment="1">
      <alignment horizontal="center" vertical="center"/>
    </xf>
    <xf numFmtId="10" fontId="7" fillId="3" borderId="13" xfId="380" applyNumberFormat="1" applyFont="1" applyFill="1" applyBorder="1" applyAlignment="1">
      <alignment horizontal="center" vertical="center"/>
    </xf>
    <xf numFmtId="0" fontId="4" fillId="5" borderId="13" xfId="0" applyFont="1" applyFill="1" applyBorder="1" applyAlignment="1">
      <alignment vertical="center" wrapText="1"/>
    </xf>
    <xf numFmtId="2" fontId="4" fillId="2" borderId="13" xfId="8" applyNumberFormat="1" applyFont="1" applyFill="1" applyBorder="1" applyAlignment="1" applyProtection="1">
      <alignment horizontal="center" vertical="center" wrapText="1"/>
    </xf>
    <xf numFmtId="170" fontId="4" fillId="0" borderId="13" xfId="8" quotePrefix="1" applyNumberFormat="1" applyFont="1" applyFill="1" applyBorder="1" applyAlignment="1" applyProtection="1">
      <alignment horizontal="center" vertical="center" wrapText="1"/>
    </xf>
    <xf numFmtId="0" fontId="46" fillId="29" borderId="75" xfId="0" applyFont="1" applyFill="1" applyBorder="1" applyAlignment="1">
      <alignment horizontal="center" vertical="center" wrapText="1"/>
    </xf>
    <xf numFmtId="0" fontId="7" fillId="2" borderId="75" xfId="0" applyFont="1" applyFill="1" applyBorder="1" applyAlignment="1">
      <alignment horizontal="center"/>
    </xf>
    <xf numFmtId="0" fontId="46" fillId="3" borderId="75" xfId="0" applyFont="1" applyFill="1" applyBorder="1" applyAlignment="1">
      <alignment horizontal="center" vertical="center" wrapText="1"/>
    </xf>
    <xf numFmtId="171" fontId="4" fillId="4" borderId="76" xfId="12" applyNumberFormat="1" applyFont="1" applyFill="1" applyBorder="1" applyAlignment="1">
      <alignment horizontal="left" vertical="center" wrapText="1"/>
    </xf>
    <xf numFmtId="179" fontId="49" fillId="0" borderId="62" xfId="398" applyNumberFormat="1" applyFont="1" applyBorder="1" applyAlignment="1">
      <alignment horizontal="center" vertical="center" wrapText="1"/>
    </xf>
    <xf numFmtId="171" fontId="8" fillId="2" borderId="77" xfId="12" applyNumberFormat="1" applyFont="1" applyFill="1" applyBorder="1" applyAlignment="1">
      <alignment vertical="center"/>
    </xf>
    <xf numFmtId="171" fontId="4" fillId="3" borderId="77" xfId="12" applyNumberFormat="1" applyFont="1" applyFill="1" applyBorder="1" applyAlignment="1">
      <alignment horizontal="center" vertical="center" wrapText="1"/>
    </xf>
    <xf numFmtId="171" fontId="4" fillId="3" borderId="78" xfId="12" applyNumberFormat="1" applyFont="1" applyFill="1" applyBorder="1" applyAlignment="1">
      <alignment horizontal="center" vertical="center" wrapText="1"/>
    </xf>
    <xf numFmtId="171" fontId="4" fillId="29" borderId="79" xfId="12" applyNumberFormat="1" applyFont="1" applyFill="1" applyBorder="1" applyAlignment="1">
      <alignment horizontal="right" vertical="center"/>
    </xf>
    <xf numFmtId="171" fontId="4" fillId="29" borderId="77" xfId="12" applyNumberFormat="1" applyFont="1" applyFill="1" applyBorder="1" applyAlignment="1">
      <alignment horizontal="center" vertical="center" wrapText="1"/>
    </xf>
    <xf numFmtId="171" fontId="4" fillId="29" borderId="78" xfId="12"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30" xfId="12" applyNumberFormat="1" applyFont="1" applyFill="1" applyBorder="1" applyAlignment="1">
      <alignment horizontal="center" vertical="center" wrapText="1"/>
    </xf>
    <xf numFmtId="171" fontId="2" fillId="3" borderId="31" xfId="12" applyNumberFormat="1" applyFont="1" applyFill="1" applyBorder="1" applyAlignment="1">
      <alignment horizontal="center" vertical="center" wrapText="1"/>
    </xf>
    <xf numFmtId="0" fontId="4" fillId="0" borderId="13" xfId="0" applyFont="1" applyBorder="1" applyAlignment="1">
      <alignment horizontal="left" vertical="center" wrapText="1"/>
    </xf>
    <xf numFmtId="170" fontId="17" fillId="29" borderId="13" xfId="8" applyNumberFormat="1" applyFont="1" applyFill="1" applyBorder="1" applyAlignment="1" applyProtection="1">
      <alignment horizontal="center" vertical="center" wrapText="1"/>
    </xf>
    <xf numFmtId="10" fontId="4" fillId="2" borderId="13" xfId="380" applyNumberFormat="1" applyFont="1" applyFill="1" applyBorder="1" applyAlignment="1" applyProtection="1">
      <alignment horizontal="center" vertical="center" wrapText="1"/>
    </xf>
    <xf numFmtId="168" fontId="5" fillId="2" borderId="13" xfId="8" applyNumberFormat="1" applyFont="1" applyFill="1" applyBorder="1" applyAlignment="1" applyProtection="1">
      <alignment horizontal="center" vertical="center" wrapText="1"/>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75" xfId="0" applyFont="1" applyFill="1" applyBorder="1" applyAlignment="1">
      <alignment horizontal="center" vertical="center" wrapText="1"/>
    </xf>
    <xf numFmtId="0" fontId="44" fillId="0" borderId="0" xfId="1" applyFont="1" applyAlignment="1">
      <alignment horizontal="center" vertical="center" wrapText="1"/>
    </xf>
    <xf numFmtId="1" fontId="5" fillId="3" borderId="21" xfId="4" quotePrefix="1" applyNumberFormat="1" applyFont="1" applyFill="1" applyBorder="1" applyAlignment="1">
      <alignment horizontal="center" vertical="center" wrapText="1"/>
    </xf>
    <xf numFmtId="1" fontId="5" fillId="3" borderId="28" xfId="4" quotePrefix="1" applyNumberFormat="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7" xfId="1" applyFont="1" applyFill="1" applyBorder="1" applyAlignment="1">
      <alignment horizontal="center" vertical="center" wrapText="1"/>
    </xf>
    <xf numFmtId="1" fontId="5" fillId="29" borderId="21" xfId="4" quotePrefix="1" applyNumberFormat="1" applyFont="1" applyFill="1" applyBorder="1" applyAlignment="1">
      <alignment horizontal="center" vertical="center" wrapText="1"/>
    </xf>
    <xf numFmtId="1" fontId="5" fillId="29" borderId="28" xfId="4" quotePrefix="1" applyNumberFormat="1" applyFont="1" applyFill="1" applyBorder="1" applyAlignment="1">
      <alignment horizontal="center" vertical="center" wrapText="1"/>
    </xf>
    <xf numFmtId="1" fontId="4" fillId="29" borderId="26" xfId="4" quotePrefix="1" applyNumberFormat="1" applyFont="1" applyFill="1" applyBorder="1" applyAlignment="1">
      <alignment horizontal="justify" vertical="center" wrapText="1"/>
    </xf>
    <xf numFmtId="1" fontId="4" fillId="29" borderId="23"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19"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0" fontId="12" fillId="3" borderId="9" xfId="3" applyFont="1" applyFill="1" applyBorder="1" applyAlignment="1">
      <alignment horizontal="center" vertical="center" wrapText="1"/>
    </xf>
    <xf numFmtId="0" fontId="12" fillId="3" borderId="57" xfId="3"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80" xfId="12" applyNumberFormat="1"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4" xfId="3" applyFont="1" applyFill="1" applyBorder="1" applyAlignment="1">
      <alignment horizontal="center" vertical="center" wrapText="1"/>
    </xf>
    <xf numFmtId="169" fontId="12" fillId="29" borderId="9" xfId="3" applyNumberFormat="1" applyFont="1" applyFill="1" applyBorder="1" applyAlignment="1">
      <alignment horizontal="center" vertical="center"/>
    </xf>
    <xf numFmtId="169" fontId="12" fillId="29" borderId="57" xfId="3" applyNumberFormat="1" applyFont="1" applyFill="1" applyBorder="1" applyAlignment="1">
      <alignment horizontal="center" vertical="center"/>
    </xf>
    <xf numFmtId="169" fontId="12" fillId="29" borderId="3" xfId="3" applyNumberFormat="1" applyFont="1" applyFill="1" applyBorder="1" applyAlignment="1">
      <alignment horizontal="center" vertical="center"/>
    </xf>
    <xf numFmtId="169" fontId="12" fillId="29" borderId="4"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29" borderId="29" xfId="3" quotePrefix="1" applyNumberFormat="1" applyFont="1" applyFill="1" applyBorder="1" applyAlignment="1">
      <alignment horizontal="center" vertical="center" wrapText="1"/>
    </xf>
    <xf numFmtId="0" fontId="12" fillId="29" borderId="30" xfId="3" applyFont="1" applyFill="1" applyBorder="1" applyAlignment="1">
      <alignment horizontal="center" vertical="center" wrapText="1"/>
    </xf>
    <xf numFmtId="0" fontId="12" fillId="29" borderId="31"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44" fillId="0" borderId="0" xfId="0" applyFont="1" applyAlignment="1">
      <alignment horizontal="center" vertical="center"/>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2" fontId="7" fillId="0" borderId="12" xfId="0" applyNumberFormat="1" applyFont="1" applyBorder="1" applyAlignment="1">
      <alignment horizontal="center" vertical="center" wrapText="1"/>
    </xf>
    <xf numFmtId="2" fontId="7" fillId="0" borderId="24" xfId="0" applyNumberFormat="1" applyFont="1" applyBorder="1" applyAlignment="1">
      <alignment horizontal="center" vertical="center" wrapText="1"/>
    </xf>
    <xf numFmtId="0" fontId="9" fillId="3" borderId="12" xfId="0" applyFont="1" applyFill="1" applyBorder="1" applyAlignment="1">
      <alignment horizontal="justify" vertical="center" wrapText="1"/>
    </xf>
    <xf numFmtId="0" fontId="9" fillId="3" borderId="24"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14" fillId="0" borderId="0" xfId="0" applyFont="1" applyAlignment="1">
      <alignment horizontal="center" vertical="center"/>
    </xf>
    <xf numFmtId="1" fontId="13" fillId="29" borderId="3" xfId="0" applyNumberFormat="1" applyFont="1" applyFill="1" applyBorder="1" applyAlignment="1">
      <alignment horizontal="center" vertical="center" wrapText="1"/>
    </xf>
    <xf numFmtId="1" fontId="13" fillId="29" borderId="5"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9" fontId="7" fillId="0" borderId="12" xfId="380" applyFont="1" applyBorder="1" applyAlignment="1">
      <alignment horizontal="center" vertical="center" wrapText="1"/>
    </xf>
    <xf numFmtId="9" fontId="7" fillId="0" borderId="16" xfId="380" applyFont="1" applyBorder="1" applyAlignment="1">
      <alignment horizontal="center" vertical="center" wrapText="1"/>
    </xf>
    <xf numFmtId="9" fontId="7" fillId="0" borderId="17" xfId="380" applyFont="1" applyBorder="1" applyAlignment="1">
      <alignment horizontal="center" vertical="center" wrapText="1"/>
    </xf>
    <xf numFmtId="0" fontId="12"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28"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2" xfId="8" applyNumberFormat="1" applyFont="1" applyFill="1" applyBorder="1" applyAlignment="1" applyProtection="1">
      <alignment horizontal="center" vertical="center" wrapText="1"/>
    </xf>
    <xf numFmtId="168" fontId="12" fillId="3" borderId="56"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6" xfId="3" applyFont="1" applyFill="1" applyBorder="1" applyAlignment="1">
      <alignment horizontal="center" vertical="center"/>
    </xf>
    <xf numFmtId="0" fontId="13" fillId="3" borderId="60" xfId="3" applyFont="1" applyFill="1" applyBorder="1" applyAlignment="1">
      <alignment horizontal="center" vertical="center"/>
    </xf>
    <xf numFmtId="0" fontId="4" fillId="0" borderId="0" xfId="3" applyFont="1" applyAlignment="1">
      <alignment horizontal="left" vertical="top" wrapText="1"/>
    </xf>
    <xf numFmtId="0" fontId="4" fillId="5" borderId="3"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4" fillId="5" borderId="5"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29" borderId="9" xfId="3" applyFont="1" applyFill="1" applyBorder="1" applyAlignment="1">
      <alignment horizontal="center" vertical="center" wrapText="1"/>
    </xf>
    <xf numFmtId="0" fontId="12" fillId="29" borderId="14" xfId="3" applyFont="1" applyFill="1" applyBorder="1" applyAlignment="1">
      <alignment horizontal="center" vertical="center" wrapText="1"/>
    </xf>
    <xf numFmtId="0" fontId="12" fillId="29" borderId="57" xfId="3" applyFont="1" applyFill="1" applyBorder="1" applyAlignment="1">
      <alignment horizontal="center" vertical="center" wrapText="1"/>
    </xf>
    <xf numFmtId="0" fontId="12" fillId="29" borderId="15" xfId="3" applyFont="1" applyFill="1" applyBorder="1" applyAlignment="1">
      <alignment horizontal="center" vertical="center" wrapText="1"/>
    </xf>
    <xf numFmtId="171" fontId="12" fillId="29" borderId="9" xfId="12" applyNumberFormat="1" applyFont="1" applyFill="1" applyBorder="1" applyAlignment="1">
      <alignment horizontal="center" vertical="center" wrapText="1"/>
    </xf>
    <xf numFmtId="171" fontId="12" fillId="29" borderId="14" xfId="12" applyNumberFormat="1" applyFont="1" applyFill="1" applyBorder="1" applyAlignment="1">
      <alignment horizontal="center" vertical="center" wrapText="1"/>
    </xf>
    <xf numFmtId="171" fontId="12" fillId="29" borderId="15" xfId="12" applyNumberFormat="1" applyFont="1" applyFill="1" applyBorder="1" applyAlignment="1">
      <alignment horizontal="center" vertical="center" wrapText="1"/>
    </xf>
    <xf numFmtId="43" fontId="12" fillId="29" borderId="3" xfId="9" quotePrefix="1" applyNumberFormat="1" applyFont="1" applyFill="1" applyBorder="1" applyAlignment="1">
      <alignment horizontal="center" vertical="center" wrapText="1"/>
    </xf>
    <xf numFmtId="9" fontId="12" fillId="29" borderId="4" xfId="9" quotePrefix="1" applyFont="1" applyFill="1" applyBorder="1" applyAlignment="1">
      <alignment horizontal="center" vertical="center" wrapText="1"/>
    </xf>
    <xf numFmtId="9" fontId="12" fillId="29" borderId="5" xfId="9" quotePrefix="1" applyFont="1" applyFill="1" applyBorder="1" applyAlignment="1">
      <alignment horizontal="center" vertical="center" wrapText="1"/>
    </xf>
    <xf numFmtId="171" fontId="12" fillId="5" borderId="9" xfId="3" applyNumberFormat="1" applyFont="1" applyFill="1" applyBorder="1" applyAlignment="1">
      <alignment horizontal="center" vertical="center" wrapText="1"/>
    </xf>
    <xf numFmtId="171" fontId="12" fillId="5" borderId="14" xfId="3" applyNumberFormat="1" applyFont="1" applyFill="1" applyBorder="1" applyAlignment="1">
      <alignment horizontal="center" vertical="center" wrapText="1"/>
    </xf>
    <xf numFmtId="171" fontId="12" fillId="5" borderId="15" xfId="3" applyNumberFormat="1" applyFont="1" applyFill="1" applyBorder="1" applyAlignment="1">
      <alignment horizontal="center" vertical="center" wrapText="1"/>
    </xf>
    <xf numFmtId="1" fontId="12" fillId="5" borderId="3" xfId="3" applyNumberFormat="1" applyFont="1" applyFill="1" applyBorder="1" applyAlignment="1">
      <alignment horizontal="center" vertical="center" wrapText="1"/>
    </xf>
    <xf numFmtId="1" fontId="12" fillId="5" borderId="4" xfId="3" applyNumberFormat="1" applyFont="1" applyFill="1" applyBorder="1" applyAlignment="1">
      <alignment horizontal="center" vertical="center" wrapText="1"/>
    </xf>
    <xf numFmtId="1" fontId="12" fillId="5" borderId="5" xfId="3" applyNumberFormat="1" applyFont="1" applyFill="1" applyBorder="1" applyAlignment="1">
      <alignment horizontal="center" vertical="center" wrapText="1"/>
    </xf>
    <xf numFmtId="2" fontId="4" fillId="2" borderId="3" xfId="8" applyNumberFormat="1" applyFont="1" applyFill="1" applyBorder="1" applyAlignment="1" applyProtection="1">
      <alignment horizontal="center" vertical="center" wrapText="1"/>
    </xf>
    <xf numFmtId="2" fontId="4" fillId="2" borderId="4" xfId="8" applyNumberFormat="1" applyFont="1" applyFill="1" applyBorder="1" applyAlignment="1" applyProtection="1">
      <alignment horizontal="center" vertical="center" wrapText="1"/>
    </xf>
    <xf numFmtId="2" fontId="4" fillId="2" borderId="5" xfId="8" applyNumberFormat="1" applyFont="1" applyFill="1" applyBorder="1" applyAlignment="1" applyProtection="1">
      <alignment horizontal="center" vertical="center" wrapText="1"/>
    </xf>
  </cellXfs>
  <cellStyles count="2395">
    <cellStyle name="_Anexo __  RCSP Condiciones Obligatorias" xfId="425" xr:uid="{5AA51E52-C579-4C22-886C-D0C96713BBA9}"/>
    <cellStyle name="_Anexo __ Autos Condiciones Obligatorias" xfId="426" xr:uid="{379E4A21-7D62-4DF8-ACD6-2CD45307FFBA}"/>
    <cellStyle name="_Anexo __ Manejo Condiciones Obligatorias" xfId="427" xr:uid="{89A979D5-7497-44CC-822A-DD4AE4963081}"/>
    <cellStyle name="_Anexo 1 Habilitantes" xfId="428" xr:uid="{8E2897FB-29BF-4223-9192-C3D0516EBA66}"/>
    <cellStyle name="_Anexo 2 Condiciones Obligatorias" xfId="429" xr:uid="{B4B581E0-02E2-4FDC-A20C-6F03CFCE475A}"/>
    <cellStyle name="_EVALUACION TECNICA METROVIVIENDA 2010" xfId="430" xr:uid="{CCB498C9-B7A9-4D6A-B043-FFE3CB3DBECF}"/>
    <cellStyle name="_EVALUACION TECNICA METROVIVIENDA 2010 2" xfId="431" xr:uid="{E9E90768-6557-449E-9390-BE9A200EB0B5}"/>
    <cellStyle name="_EVALUACION TECNICA METROVIVIENDA 2010_INFORME DE EVALUACION TECNICO PRELIMINAR AJUSTADO" xfId="432" xr:uid="{235FE203-35E6-47A0-9289-C8B56DDA950D}"/>
    <cellStyle name="_Formato slips estándar" xfId="433" xr:uid="{18170DE1-6E3E-4994-BAAF-106EA1C3DFA7}"/>
    <cellStyle name="_Formato slips estándar_Adenda Grupo 2 COMP MC" xfId="434" xr:uid="{8E41073B-7CD0-40B2-8664-F021F716EBA6}"/>
    <cellStyle name="_Formato slips estándar_Adenda Grupo 2 COMP MCano" xfId="435" xr:uid="{15D20541-62D0-4AF1-8AD3-C599B3EBF28F}"/>
    <cellStyle name="_Formato slips estándar_Condiciones Complementarias TRDM" xfId="436" xr:uid="{E99833B7-6E4E-4E0D-811F-8778C1E0F763}"/>
    <cellStyle name="_Formato slips estándar_Condiciones Complementarias V7-1-10" xfId="437" xr:uid="{A2D98D6E-6910-412D-89C1-6342D17173E1}"/>
    <cellStyle name="_Formato slips estándar_SlipTecnico Grupo EEB - D&amp;O 6ene10" xfId="438" xr:uid="{875C40AA-402E-4546-960D-AD8A4F0969D8}"/>
    <cellStyle name="_Grupo 1 COMPL. V Adenda F" xfId="439" xr:uid="{BEBA8CC0-A817-4547-A3AB-96BC582A9DD3}"/>
    <cellStyle name="_Slip habilitantes DM (Secretaría)" xfId="440" xr:uid="{7882D318-982B-4238-8824-49AEB58B98CA}"/>
    <cellStyle name="_Slip habilitantes DM (Secretaría)_Adenda Grupo 2 COMP MC" xfId="441" xr:uid="{2CF8B425-6056-45DC-AEFD-04E1F0F79087}"/>
    <cellStyle name="_Slip habilitantes DM (Secretaría)_Adenda Grupo 2 COMP MCano" xfId="442" xr:uid="{E9F0B775-9504-48B8-8092-B6EFF04689BC}"/>
    <cellStyle name="_Slip habilitantes DM (Secretaría)_Condiciones Complementarias TRDM" xfId="443" xr:uid="{453EC9CE-0DC1-4D50-AFFF-51A321E6C824}"/>
    <cellStyle name="_Slip habilitantes DM (Secretaría)_Condiciones Complementarias V7-1-10" xfId="444" xr:uid="{AD181123-C1E4-4F82-B02D-41E17B4AC750}"/>
    <cellStyle name="_Slip habilitantes DM (Secretaría)_SlipTecnico Grupo EEB - D&amp;O 6ene10" xfId="445" xr:uid="{0D2B3AB4-5986-4B65-A148-CAAF9A993BEE}"/>
    <cellStyle name="_SLIP RCSP NUEVAS CONDICIONES" xfId="446" xr:uid="{4FEB2BD3-0AF5-4FD8-9D54-F855B8F238F9}"/>
    <cellStyle name="_SLIP RCSP NUEVAS CONDICIONES_Adenda Grupo 2 COMP MC" xfId="447" xr:uid="{AEBFA94A-C79A-4F28-AF4C-FAABBFDD7869}"/>
    <cellStyle name="_SLIP RCSP NUEVAS CONDICIONES_Adenda Grupo 2 COMP MCano" xfId="448" xr:uid="{5F2E7BA4-3059-4B2A-80A9-31278CDE290B}"/>
    <cellStyle name="_SLIP RCSP NUEVAS CONDICIONES_Condiciones Complementarias TRDM" xfId="449" xr:uid="{D8B1860A-A97A-4FF4-BC94-FB50095A1D9E}"/>
    <cellStyle name="_SLIP RCSP NUEVAS CONDICIONES_Condiciones Complementarias V7-1-10" xfId="450" xr:uid="{3638F030-3D24-4EC2-B195-6598A10B6E5A}"/>
    <cellStyle name="_SLIP RCSP NUEVAS CONDICIONES_SlipTecnico Grupo EEB - D&amp;O 6ene10" xfId="451" xr:uid="{2381B5E6-3367-4962-A0BC-DF639E072EA9}"/>
    <cellStyle name="_Slips RCSP (habilitantes) Secretaría" xfId="452" xr:uid="{742817AD-1908-4C4C-A97A-3940B20827B3}"/>
    <cellStyle name="_Slips RCSP (habilitantes) Secretaría_Adenda Grupo 2 COMP MC" xfId="453" xr:uid="{FF71051F-6C7B-4B9A-B371-A2D5081F7E94}"/>
    <cellStyle name="_Slips RCSP (habilitantes) Secretaría_Adenda Grupo 2 COMP MCano" xfId="454" xr:uid="{B3241937-3C85-488D-A8CC-54940B8606FF}"/>
    <cellStyle name="_Slips RCSP (habilitantes) Secretaría_Condiciones Complementarias TRDM" xfId="455" xr:uid="{535732DE-7CCD-4BBC-9FC0-FFF363219937}"/>
    <cellStyle name="_Slips RCSP (habilitantes) Secretaría_Condiciones Complementarias V7-1-10" xfId="456" xr:uid="{4028EC61-1511-44AA-A9D7-2FF8C2696082}"/>
    <cellStyle name="_Slips RCSP (habilitantes) Secretaría_SlipTecnico Grupo EEB - D&amp;O 6ene10" xfId="457" xr:uid="{4332D8B9-5E8E-4489-AA29-59ADA8C19318}"/>
    <cellStyle name="_Terminos Solicitados." xfId="458" xr:uid="{49FD9C3F-FD15-47FE-95FE-3D283B364CBD}"/>
    <cellStyle name="20% - Accent1" xfId="459" xr:uid="{E4276766-9D03-4FAF-AC2E-07DB2C2AEE33}"/>
    <cellStyle name="20% - Accent2" xfId="460" xr:uid="{EDD90D85-D37F-4270-81E3-B76588639791}"/>
    <cellStyle name="20% - Accent3" xfId="461" xr:uid="{8BD8C7FA-3163-408F-9F37-3E1335CE0AFD}"/>
    <cellStyle name="20% - Accent4" xfId="462" xr:uid="{28F37608-8E18-44F9-A2F8-C1CDEB4DC68A}"/>
    <cellStyle name="20% - Accent5" xfId="463" xr:uid="{8AB0ADBD-352F-46BB-B409-C8D94F392650}"/>
    <cellStyle name="20% - Accent6" xfId="464"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5" xr:uid="{1E918094-4A59-488E-A59C-4DB8CC790051}"/>
    <cellStyle name="40% - Accent2" xfId="466" xr:uid="{8F2A3885-B09E-4827-A18D-1E3E3378DC62}"/>
    <cellStyle name="40% - Accent3" xfId="467" xr:uid="{ADD9B184-F5A1-4DD1-886E-1C7D051C36F1}"/>
    <cellStyle name="40% - Accent4" xfId="468" xr:uid="{F6F6C289-89D8-4862-9CB3-E02B83AAB1DA}"/>
    <cellStyle name="40% - Accent5" xfId="469" xr:uid="{2BE13A66-74D0-47D5-B9A3-37516E96DD57}"/>
    <cellStyle name="40% - Accent6" xfId="470"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6" xr:uid="{8DF552D7-131D-450C-BE79-615BD9E25A69}"/>
    <cellStyle name="60% - Accent2" xfId="477" xr:uid="{485A5091-5D7F-41FA-934A-3EC9BF342393}"/>
    <cellStyle name="60% - Accent3" xfId="478" xr:uid="{2346FE7E-9B8C-4049-A882-AC5268581C29}"/>
    <cellStyle name="60% - Accent4" xfId="479" xr:uid="{DFB699F2-9C70-4780-9339-8ECA1A871C4C}"/>
    <cellStyle name="60% - Accent5" xfId="480" xr:uid="{286CAC1E-608C-489F-9F3D-E02E2E799E42}"/>
    <cellStyle name="60% - Accent6" xfId="481"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2" xr:uid="{B2C22CC5-471C-40D2-99E9-5CFA0D1DB549}"/>
    <cellStyle name="Accent2" xfId="483" xr:uid="{179B9758-9D0E-4A1D-8491-9253725766C6}"/>
    <cellStyle name="Accent3" xfId="484" xr:uid="{52CB6D9B-22A4-411D-8477-1C6C0E635C00}"/>
    <cellStyle name="Accent4" xfId="485" xr:uid="{0CC165CA-408C-4E90-9001-53FA38DF4D97}"/>
    <cellStyle name="Accent5" xfId="486" xr:uid="{AE486D09-99C3-415D-A77D-0BFF1B2D4C12}"/>
    <cellStyle name="Accent6" xfId="487" xr:uid="{112944FA-DD95-4577-BDD3-21C07FC8F026}"/>
    <cellStyle name="Bad" xfId="488"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89" xr:uid="{CD5D5677-3350-4C0F-AD31-E0CD207ECEB3}"/>
    <cellStyle name="Calculation 2" xfId="475" xr:uid="{609D99E1-4ED7-48B6-80B8-82F8E2EF38A1}"/>
    <cellStyle name="Calculation 3" xfId="2357" xr:uid="{5BE76B43-FF3F-4F2A-BDCF-73DD83DB0AFD}"/>
    <cellStyle name="Cálculo 2" xfId="105" xr:uid="{76196B4D-7ECF-4A14-947F-70F8ED1C49A3}"/>
    <cellStyle name="Cálculo 2 2" xfId="106" xr:uid="{C6E132FA-7E96-42CA-B3FF-0EDDF5082DE3}"/>
    <cellStyle name="Cálculo 2 2 2" xfId="491" xr:uid="{57CEB728-E3A0-4080-90AB-6379F5EE299C}"/>
    <cellStyle name="Cálculo 2 2 3" xfId="473" xr:uid="{BCD25594-D688-490D-BB35-70B3FFA2F2E8}"/>
    <cellStyle name="Cálculo 2 2 4" xfId="2355" xr:uid="{DFEA6F2D-BCDE-404D-A8FC-93A925A60EDD}"/>
    <cellStyle name="Cálculo 2 3" xfId="490" xr:uid="{AF694258-C169-43CA-98D9-1831D8B18D02}"/>
    <cellStyle name="Cálculo 2 4" xfId="474" xr:uid="{FC44B59A-981A-4EA0-9383-4E275ECEE608}"/>
    <cellStyle name="Cálculo 2 5" xfId="2356" xr:uid="{83DEA51E-61AA-4680-AA49-4F4F44B04308}"/>
    <cellStyle name="Cálculo 3" xfId="107" xr:uid="{6184B528-D68F-43DD-9656-BBDDFA733057}"/>
    <cellStyle name="Cálculo 3 2" xfId="492" xr:uid="{22D694AF-CA1C-4962-9BAF-E4E6C4DA7AC4}"/>
    <cellStyle name="Cálculo 3 3" xfId="472" xr:uid="{6F96476E-28B0-463B-9E17-A1B206A14D8F}"/>
    <cellStyle name="Cálculo 3 4" xfId="2354" xr:uid="{59035A11-07A5-4E65-8EBB-660159ED1694}"/>
    <cellStyle name="Cálculo 4" xfId="108" xr:uid="{CAEE7AE5-C337-409F-B254-3A8FD0605739}"/>
    <cellStyle name="Cálculo 4 2" xfId="493" xr:uid="{4EFB97A5-E29E-4092-9696-843CA9A7CB40}"/>
    <cellStyle name="Cálculo 4 3" xfId="471" xr:uid="{B9E56C7E-2EEC-4064-B1FB-BEB644B3561A}"/>
    <cellStyle name="Cálculo 4 4" xfId="2353"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4" xr:uid="{D573D5D0-9E79-43EA-9B22-F91B5514B827}"/>
    <cellStyle name="Entrada 2 2 3" xfId="2347" xr:uid="{5390E6FB-31FD-4FD3-8B2F-39A39AB1A838}"/>
    <cellStyle name="Entrada 2 2 4" xfId="2372" xr:uid="{19E49A1B-662E-4D46-A257-7E90D99D4B59}"/>
    <cellStyle name="Entrada 2 3" xfId="503" xr:uid="{B21D49E3-7BFB-4FB4-A4C7-58A731109987}"/>
    <cellStyle name="Entrada 2 4" xfId="2346" xr:uid="{CDF56184-F537-4985-8172-8D0EAFDB156D}"/>
    <cellStyle name="Entrada 2 5" xfId="2352" xr:uid="{8663F644-F067-4038-8FA7-40DA3A13C88D}"/>
    <cellStyle name="Entrada 3" xfId="147" xr:uid="{E5EDA3C3-6242-47F1-813C-B6F7EEC64A42}"/>
    <cellStyle name="Entrada 3 2" xfId="505" xr:uid="{4A11B70C-DB4C-40FF-A116-1CD3B9034283}"/>
    <cellStyle name="Entrada 3 3" xfId="2348" xr:uid="{8A581350-E3EC-4B1E-BBE0-326D71FDCF60}"/>
    <cellStyle name="Entrada 3 4" xfId="2351" xr:uid="{D49BBF30-2267-4A8C-BDC6-0FD0C5843DF4}"/>
    <cellStyle name="Entrada 4" xfId="148" xr:uid="{3617F9E5-C394-4A5F-A0C9-40068288CC70}"/>
    <cellStyle name="Entrada 4 2" xfId="506" xr:uid="{34C5D4D0-E7AA-4DA3-A3A6-7A7A4C260CC4}"/>
    <cellStyle name="Entrada 4 3" xfId="2349" xr:uid="{720C0966-BB6E-43A9-B4E7-439603FCA55D}"/>
    <cellStyle name="Entrada 4 4" xfId="2350" xr:uid="{B47D8D48-656E-43B6-89A5-A7B7EC99F4CE}"/>
    <cellStyle name="Estilo 1" xfId="149" xr:uid="{12D64820-CFA2-4FD4-A3F2-653665BC5B7F}"/>
    <cellStyle name="Estilo 1 10" xfId="508" xr:uid="{A5BDD4D4-2FD4-4CA2-B215-EA45A711227A}"/>
    <cellStyle name="Estilo 1 10 2" xfId="509" xr:uid="{44BA127D-4706-4028-8AE2-709CA87E08AC}"/>
    <cellStyle name="Estilo 1 100" xfId="510" xr:uid="{C3D1F019-9180-4F8C-B7E2-AA5F6C2E0DC9}"/>
    <cellStyle name="Estilo 1 101" xfId="511" xr:uid="{7D49B6F8-923F-418D-BE54-12C11EBD994B}"/>
    <cellStyle name="Estilo 1 102" xfId="512" xr:uid="{0C3AA143-F3AE-4FA0-9B45-C7BB86DE9A8D}"/>
    <cellStyle name="Estilo 1 103" xfId="513" xr:uid="{4DDD171B-0F9F-4675-827A-5F84F728380E}"/>
    <cellStyle name="Estilo 1 104" xfId="507" xr:uid="{43B3E9BA-C5A8-4919-98A2-004ADAF5D92E}"/>
    <cellStyle name="Estilo 1 11" xfId="514" xr:uid="{A330536D-7AA6-4B39-94DA-1F46A1CB4B2E}"/>
    <cellStyle name="Estilo 1 11 2" xfId="515" xr:uid="{848C3C24-B621-40AE-B2C1-E41C26F4F34E}"/>
    <cellStyle name="Estilo 1 12" xfId="516" xr:uid="{D85619D2-4435-4F97-B54C-72C4658FED01}"/>
    <cellStyle name="Estilo 1 12 2" xfId="517" xr:uid="{49FB97F9-8458-4575-A488-A8CAA757D65E}"/>
    <cellStyle name="Estilo 1 13" xfId="518" xr:uid="{86D3DA01-9FAD-4C81-8528-981B748121C9}"/>
    <cellStyle name="Estilo 1 13 2" xfId="519" xr:uid="{176AE657-670E-4A35-B432-418E9E48B2B7}"/>
    <cellStyle name="Estilo 1 14" xfId="520" xr:uid="{179A4962-7495-4E87-AB3E-9054ADD25501}"/>
    <cellStyle name="Estilo 1 14 2" xfId="521" xr:uid="{08E5F87E-A1C0-48CF-9A7B-DD91F3912FD8}"/>
    <cellStyle name="Estilo 1 15" xfId="522" xr:uid="{5ABEABA0-4679-4724-A624-0EF245B646A3}"/>
    <cellStyle name="Estilo 1 15 2" xfId="523" xr:uid="{ADDECCF3-EE13-4383-A027-C14F6832B55E}"/>
    <cellStyle name="Estilo 1 16" xfId="524" xr:uid="{D436BF8B-888C-4D4D-86D7-08BF611CEF2D}"/>
    <cellStyle name="Estilo 1 16 2" xfId="525" xr:uid="{B774D8F4-E412-4240-9F0F-2E553F058609}"/>
    <cellStyle name="Estilo 1 17" xfId="526" xr:uid="{970A9B7A-CDB8-4F71-8E74-AE666E48E2E9}"/>
    <cellStyle name="Estilo 1 17 2" xfId="527" xr:uid="{6A967095-F236-4448-9F44-06A912FE52A7}"/>
    <cellStyle name="Estilo 1 18" xfId="528" xr:uid="{A92ADB0A-C90F-4B79-A9F8-401287BDE6BE}"/>
    <cellStyle name="Estilo 1 18 2" xfId="529" xr:uid="{9C2483B8-C65A-479F-B9D9-40FDB9ADDDC9}"/>
    <cellStyle name="Estilo 1 19" xfId="530" xr:uid="{5225E8CC-7360-4588-A19F-FF02B9DF7B57}"/>
    <cellStyle name="Estilo 1 19 2" xfId="531" xr:uid="{0FAD628D-99F7-4C36-9C74-187D62D0AAF5}"/>
    <cellStyle name="Estilo 1 2" xfId="150" xr:uid="{AA71AFA0-59C0-4018-8D4C-E2C95F2D7F28}"/>
    <cellStyle name="Estilo 1 2 2" xfId="533" xr:uid="{66DF0024-F998-4DD1-BABF-38D9843DFC2D}"/>
    <cellStyle name="Estilo 1 2 3" xfId="534" xr:uid="{41A5A25A-1371-4BF0-9B4E-828F65989726}"/>
    <cellStyle name="Estilo 1 2 4" xfId="532" xr:uid="{4A5D5061-39E0-498B-8A51-12324E1A8FAD}"/>
    <cellStyle name="Estilo 1 20" xfId="535" xr:uid="{541E148D-6B7A-4741-BBDA-21A73FD6BB34}"/>
    <cellStyle name="Estilo 1 20 2" xfId="536" xr:uid="{58E789F4-D25F-4E49-A07B-E6D28C5674BF}"/>
    <cellStyle name="Estilo 1 21" xfId="537" xr:uid="{D180C39D-5B54-4E0A-B3D3-B0555C875C0C}"/>
    <cellStyle name="Estilo 1 21 2" xfId="538" xr:uid="{5F15DD37-3DF1-421D-9EB2-15B729930972}"/>
    <cellStyle name="Estilo 1 22" xfId="539" xr:uid="{03B5B7B6-D529-49B3-BDD2-260F994A49B1}"/>
    <cellStyle name="Estilo 1 22 2" xfId="540" xr:uid="{E29AB0D7-A60F-46E3-8C68-31B7869CFD53}"/>
    <cellStyle name="Estilo 1 23" xfId="541" xr:uid="{7E06136A-7C50-47C5-BB3E-AAEC79C629C2}"/>
    <cellStyle name="Estilo 1 23 2" xfId="542" xr:uid="{9F89637C-247E-4F63-ABC2-05C6A4412E67}"/>
    <cellStyle name="Estilo 1 24" xfId="543" xr:uid="{6C5ADA9D-5186-49AC-A5B7-263B3AA7EBDA}"/>
    <cellStyle name="Estilo 1 24 2" xfId="544" xr:uid="{FB08B541-24F2-4BAB-A51E-84B236837727}"/>
    <cellStyle name="Estilo 1 25" xfId="545" xr:uid="{D3A57D03-271A-44CC-9A03-033764767D4A}"/>
    <cellStyle name="Estilo 1 25 2" xfId="546" xr:uid="{3C4B64B8-2D39-49E6-90A1-161F783FD787}"/>
    <cellStyle name="Estilo 1 26" xfId="547" xr:uid="{B381BD64-53BB-4219-B63F-6FDA710B2190}"/>
    <cellStyle name="Estilo 1 26 2" xfId="548" xr:uid="{D4565367-D85B-4174-8F85-30FC53978589}"/>
    <cellStyle name="Estilo 1 27" xfId="549" xr:uid="{6CBD22C3-0B37-4B1D-AC08-452E2A7687A2}"/>
    <cellStyle name="Estilo 1 27 2" xfId="550" xr:uid="{C2F31EAE-2539-4038-A05C-3CEE704E298A}"/>
    <cellStyle name="Estilo 1 28" xfId="551" xr:uid="{49CBB67C-5C90-4A64-B507-23096CA0006E}"/>
    <cellStyle name="Estilo 1 28 2" xfId="552" xr:uid="{FAFC0668-3AD1-42D9-B760-E62ED2A7AAC8}"/>
    <cellStyle name="Estilo 1 29" xfId="553" xr:uid="{D4B80BA9-874E-45F1-8070-17D8D743D35A}"/>
    <cellStyle name="Estilo 1 29 2" xfId="554" xr:uid="{16A1A6BF-9407-4264-ABF3-4FACD993D41C}"/>
    <cellStyle name="Estilo 1 3" xfId="151" xr:uid="{64E273AF-AA51-4FF3-B975-931568901BE3}"/>
    <cellStyle name="Estilo 1 3 2" xfId="556" xr:uid="{C2FE3429-C9A2-4A88-A6CC-863C3692C4D6}"/>
    <cellStyle name="Estilo 1 3 3" xfId="557" xr:uid="{4528B99C-EE92-44BC-9B7D-E0324276A606}"/>
    <cellStyle name="Estilo 1 3 4" xfId="555" xr:uid="{7A831569-3F49-4F53-844E-E6C2E0FE1333}"/>
    <cellStyle name="Estilo 1 30" xfId="558" xr:uid="{083CB53E-DFA9-4934-8D2B-480C837D2562}"/>
    <cellStyle name="Estilo 1 30 2" xfId="559" xr:uid="{65D5C923-7440-4B8C-94D4-F9403A25CF2F}"/>
    <cellStyle name="Estilo 1 31" xfId="560" xr:uid="{068DEC99-929D-409D-8661-9DB184E9C358}"/>
    <cellStyle name="Estilo 1 31 2" xfId="561" xr:uid="{690A436D-2FF1-4C33-90CB-52602EEDF435}"/>
    <cellStyle name="Estilo 1 32" xfId="562" xr:uid="{FBD0CC7F-229B-401C-AE53-1692E23BB522}"/>
    <cellStyle name="Estilo 1 32 2" xfId="563" xr:uid="{D279A833-BF01-458A-8E23-4196BC94C621}"/>
    <cellStyle name="Estilo 1 33" xfId="564" xr:uid="{1C19CD03-647F-4E95-98CA-8CF09B5DF217}"/>
    <cellStyle name="Estilo 1 33 2" xfId="565" xr:uid="{5A84C2DE-8CCD-42B2-AD31-E1D3A5BF8E0A}"/>
    <cellStyle name="Estilo 1 34" xfId="566" xr:uid="{60925AB5-6F68-4030-BD7D-A7F1911962AF}"/>
    <cellStyle name="Estilo 1 34 2" xfId="567" xr:uid="{F978AD8D-9C0D-46BF-B966-A15EB01AA244}"/>
    <cellStyle name="Estilo 1 35" xfId="568" xr:uid="{891EC5D4-AA4E-415B-B5B4-88C7C93BECB6}"/>
    <cellStyle name="Estilo 1 35 2" xfId="569" xr:uid="{7280D896-57CF-42DE-B45B-5B240820839C}"/>
    <cellStyle name="Estilo 1 36" xfId="570" xr:uid="{F2E08498-15CC-49DE-B313-C260F5CADF87}"/>
    <cellStyle name="Estilo 1 36 2" xfId="571" xr:uid="{78F610DD-B4AA-4D49-897E-1C83278929BD}"/>
    <cellStyle name="Estilo 1 37" xfId="572" xr:uid="{D9A50C98-7C44-46CB-8954-C737C9C5CF87}"/>
    <cellStyle name="Estilo 1 37 2" xfId="573" xr:uid="{8A8E0316-D741-4FF4-96D3-294D46078387}"/>
    <cellStyle name="Estilo 1 38" xfId="574" xr:uid="{E7C443B4-E94A-48CD-B3B7-E6E64B0957EC}"/>
    <cellStyle name="Estilo 1 38 2" xfId="575" xr:uid="{ED307C91-12F8-44A5-9777-FECF8363ABFD}"/>
    <cellStyle name="Estilo 1 39" xfId="576" xr:uid="{B681B4B2-4392-4200-9EE1-B1A6EA420190}"/>
    <cellStyle name="Estilo 1 39 2" xfId="577" xr:uid="{892D9BC9-7A38-4EC4-8854-2DD1597D50AD}"/>
    <cellStyle name="Estilo 1 4" xfId="578" xr:uid="{90433E79-35D3-4D89-9EDB-39338F4B67B9}"/>
    <cellStyle name="Estilo 1 4 2" xfId="579" xr:uid="{5D349BF3-4C84-405E-B163-6F8137973CDE}"/>
    <cellStyle name="Estilo 1 40" xfId="580" xr:uid="{6FBBDDF3-FFD8-4FD7-B358-4C022D297E76}"/>
    <cellStyle name="Estilo 1 40 2" xfId="581" xr:uid="{2899B76F-E954-4C42-87F5-B677CEB016B5}"/>
    <cellStyle name="Estilo 1 41" xfId="582" xr:uid="{7306E9E9-2979-418F-B3D5-C46C73175985}"/>
    <cellStyle name="Estilo 1 41 2" xfId="583" xr:uid="{31C29B5B-CFEC-45B9-96DB-F09396FE16CB}"/>
    <cellStyle name="Estilo 1 41 3" xfId="584" xr:uid="{410AEAE7-6CBC-4691-BA96-342F1F4A495E}"/>
    <cellStyle name="Estilo 1 42" xfId="585" xr:uid="{DF58920D-206F-4597-A411-EE7ED6D0F0D7}"/>
    <cellStyle name="Estilo 1 43" xfId="586" xr:uid="{485984FD-9C9F-4E59-9567-D5A67D942B52}"/>
    <cellStyle name="Estilo 1 44" xfId="587" xr:uid="{1CD41191-5830-4B90-8B2C-7CEE5DCA8EB5}"/>
    <cellStyle name="Estilo 1 45" xfId="588" xr:uid="{756BCE82-C518-44F0-B7BD-9C94809F6CC7}"/>
    <cellStyle name="Estilo 1 46" xfId="589" xr:uid="{7EAB0686-A7C6-47FD-A42D-037E4C697A1C}"/>
    <cellStyle name="Estilo 1 47" xfId="590" xr:uid="{7D880271-92EA-440C-9488-DEC1E025298B}"/>
    <cellStyle name="Estilo 1 48" xfId="591" xr:uid="{F67CC7E1-04E2-447B-88A2-F7498FCD3A63}"/>
    <cellStyle name="Estilo 1 49" xfId="592" xr:uid="{DA2E82E6-0E9A-4D62-8AC4-65047776DC87}"/>
    <cellStyle name="Estilo 1 5" xfId="593" xr:uid="{E6D40D91-C385-4A2E-BED0-E16535AE63CF}"/>
    <cellStyle name="Estilo 1 5 2" xfId="594" xr:uid="{42E08677-8FFD-416F-BA7A-E9AA1DD0E030}"/>
    <cellStyle name="Estilo 1 50" xfId="595" xr:uid="{19608A51-0227-4061-A76A-33718739CA0E}"/>
    <cellStyle name="Estilo 1 51" xfId="596" xr:uid="{5AAE4A37-4416-48D1-A97F-FF1C930E25A0}"/>
    <cellStyle name="Estilo 1 52" xfId="597" xr:uid="{3B065B93-CEE7-4FC5-BC8F-F562A381692F}"/>
    <cellStyle name="Estilo 1 53" xfId="598" xr:uid="{45A245C2-231E-42CC-B24C-8E63248D32C8}"/>
    <cellStyle name="Estilo 1 54" xfId="599" xr:uid="{D13316C2-1142-4864-B99F-D92E39121911}"/>
    <cellStyle name="Estilo 1 55" xfId="600" xr:uid="{A60202D2-67AA-4931-A0D7-DE3C1E096E5F}"/>
    <cellStyle name="Estilo 1 56" xfId="601" xr:uid="{6A30A6D8-3FFF-4619-A163-A6314CFFA1A2}"/>
    <cellStyle name="Estilo 1 57" xfId="602" xr:uid="{B82C84BB-D580-4B27-A297-9D1CBE6D80CA}"/>
    <cellStyle name="Estilo 1 58" xfId="603" xr:uid="{96E6F00B-C42A-4B26-875D-B519D8A0FC96}"/>
    <cellStyle name="Estilo 1 59" xfId="604" xr:uid="{E305955B-0B51-491C-B7FF-A2ADFC861EAD}"/>
    <cellStyle name="Estilo 1 6" xfId="605" xr:uid="{5F6D2C62-29C7-44D3-A685-FB74155DB45D}"/>
    <cellStyle name="Estilo 1 6 2" xfId="606" xr:uid="{FF1E1D0E-5E42-45F3-A759-5EA55E6CCB64}"/>
    <cellStyle name="Estilo 1 60" xfId="607" xr:uid="{A966C2ED-A81C-4005-A1DD-A2CDD312D617}"/>
    <cellStyle name="Estilo 1 61" xfId="608" xr:uid="{B09FA0CE-BCE9-4781-9B17-204E15808910}"/>
    <cellStyle name="Estilo 1 62" xfId="609" xr:uid="{5537AAA2-E218-4289-A5C1-D20959E4CF49}"/>
    <cellStyle name="Estilo 1 63" xfId="610" xr:uid="{97089F39-F6A9-4E32-A827-CD9E41A25B18}"/>
    <cellStyle name="Estilo 1 64" xfId="611" xr:uid="{14AAB11B-9B8A-4604-A184-C0E63E127D08}"/>
    <cellStyle name="Estilo 1 65" xfId="612" xr:uid="{68C0074D-4273-4A98-A34D-3837DB44B10A}"/>
    <cellStyle name="Estilo 1 66" xfId="613" xr:uid="{8896E774-81DE-462B-A036-11519AEC20B7}"/>
    <cellStyle name="Estilo 1 67" xfId="614" xr:uid="{A7010EE1-8751-43CC-9430-FD16BF932836}"/>
    <cellStyle name="Estilo 1 68" xfId="615" xr:uid="{C9F82248-18B8-43DC-B471-23C88B47E475}"/>
    <cellStyle name="Estilo 1 69" xfId="616" xr:uid="{EA17B745-F888-4070-B9C1-6D69560C09DE}"/>
    <cellStyle name="Estilo 1 7" xfId="617" xr:uid="{EBA77CD2-0458-464B-9CFD-D7D42F1DCA45}"/>
    <cellStyle name="Estilo 1 7 2" xfId="618" xr:uid="{3EB03F0E-1D8B-49A3-964A-A57C24C34E3A}"/>
    <cellStyle name="Estilo 1 70" xfId="619" xr:uid="{FEEBAC79-79B6-4166-999B-7996104D6DAC}"/>
    <cellStyle name="Estilo 1 71" xfId="620" xr:uid="{1CE5FB37-4D42-4C6A-BE92-4FA5211D8821}"/>
    <cellStyle name="Estilo 1 72" xfId="621" xr:uid="{BAFEF659-9F68-47AB-ACB5-9EBF8B3B40C7}"/>
    <cellStyle name="Estilo 1 73" xfId="622" xr:uid="{8F6D6123-F4DD-40D7-B6E4-F9FC39ABE20B}"/>
    <cellStyle name="Estilo 1 74" xfId="623" xr:uid="{4890B50F-2B0D-420F-8583-E457B1B01234}"/>
    <cellStyle name="Estilo 1 75" xfId="624" xr:uid="{13CC1168-8C72-4BF0-896D-63F83D3F350F}"/>
    <cellStyle name="Estilo 1 76" xfId="625" xr:uid="{890AF880-EF82-4079-8EE2-A42B87D63064}"/>
    <cellStyle name="Estilo 1 77" xfId="626" xr:uid="{A49267E1-8B24-4C43-85B0-476C41E793F6}"/>
    <cellStyle name="Estilo 1 78" xfId="627" xr:uid="{531070F2-1FD6-4BF1-BB2C-FDF95ABBFC2A}"/>
    <cellStyle name="Estilo 1 79" xfId="628" xr:uid="{82551DD1-2A8C-4327-9CE5-566D7763757E}"/>
    <cellStyle name="Estilo 1 8" xfId="629" xr:uid="{6251ED0D-B331-4BBE-8C91-F762BFC73471}"/>
    <cellStyle name="Estilo 1 8 2" xfId="630" xr:uid="{5D20C445-E638-4B3A-9913-17EC2DAE4A7E}"/>
    <cellStyle name="Estilo 1 80" xfId="631" xr:uid="{DB8ABEEC-938B-49A0-A0C6-E89F2D31E3CA}"/>
    <cellStyle name="Estilo 1 81" xfId="632" xr:uid="{CDC064C9-8843-4104-8A96-45381189A0D3}"/>
    <cellStyle name="Estilo 1 82" xfId="633" xr:uid="{7E55117F-66B5-499D-AAAB-A09DCE4FD60B}"/>
    <cellStyle name="Estilo 1 83" xfId="634" xr:uid="{7B3D7D23-DA6D-4281-AE92-62AC3487E440}"/>
    <cellStyle name="Estilo 1 84" xfId="635" xr:uid="{895CC98C-ABC1-44DC-AD9A-973DCA6DAC70}"/>
    <cellStyle name="Estilo 1 85" xfId="636" xr:uid="{537B0407-1534-4FFA-866D-6C3FE3E1755B}"/>
    <cellStyle name="Estilo 1 86" xfId="637" xr:uid="{111EE1D0-964C-4530-A864-5C30E44F9423}"/>
    <cellStyle name="Estilo 1 87" xfId="638" xr:uid="{1D00E069-E81D-48E2-8EBE-EC10465809FB}"/>
    <cellStyle name="Estilo 1 88" xfId="639" xr:uid="{C053A775-EB42-4604-A882-9EC65C677F90}"/>
    <cellStyle name="Estilo 1 89" xfId="640" xr:uid="{2652AF35-0416-44F3-A390-2FFB909A0BA3}"/>
    <cellStyle name="Estilo 1 9" xfId="641" xr:uid="{2D93BDFD-B686-47B4-B964-4AE5D65B74E8}"/>
    <cellStyle name="Estilo 1 9 2" xfId="642" xr:uid="{AB8BB551-FCF0-4895-8BD1-641FB9168A7B}"/>
    <cellStyle name="Estilo 1 90" xfId="643" xr:uid="{2C92CCFB-3AA5-4F7C-B77B-B6561972E713}"/>
    <cellStyle name="Estilo 1 91" xfId="644" xr:uid="{ABA01974-6396-40A4-B642-52A12080C394}"/>
    <cellStyle name="Estilo 1 92" xfId="645" xr:uid="{8EA365AB-70D3-4310-90A2-255407EBC82D}"/>
    <cellStyle name="Estilo 1 93" xfId="646" xr:uid="{AFD0744F-3A93-4C5E-8F6D-162F1E1974C3}"/>
    <cellStyle name="Estilo 1 94" xfId="647" xr:uid="{60B77411-F825-41A3-BB28-D833A7DC318D}"/>
    <cellStyle name="Estilo 1 95" xfId="648" xr:uid="{72E83774-9468-4F98-864F-58ED8E593305}"/>
    <cellStyle name="Estilo 1 96" xfId="649" xr:uid="{7509AF65-D805-4990-821A-5FA8360C9C40}"/>
    <cellStyle name="Estilo 1 97" xfId="650" xr:uid="{D8EF0A1E-FF5E-4D4A-867E-7CC369F49369}"/>
    <cellStyle name="Estilo 1 98" xfId="651" xr:uid="{4C96D226-50DF-466B-BB16-F06A5B3B62F3}"/>
    <cellStyle name="Estilo 1 99" xfId="652" xr:uid="{5146DEC3-D7B1-4430-BC91-27EB40E98FD7}"/>
    <cellStyle name="Euro" xfId="152" xr:uid="{6D13E5B1-A1BD-4271-8F0D-BA74895AF4FE}"/>
    <cellStyle name="Euro 10" xfId="653" xr:uid="{DBC3FB12-6395-4E50-B091-24B34CEE1561}"/>
    <cellStyle name="Euro 11" xfId="654" xr:uid="{DAFA7820-2DF1-43FF-8BCD-6164A9542B24}"/>
    <cellStyle name="Euro 12" xfId="655" xr:uid="{D75F61CD-9D46-4DAB-8782-BE5A0658E856}"/>
    <cellStyle name="Euro 13" xfId="656" xr:uid="{C06BE71F-EFD7-4279-BE2F-E19CD4760B60}"/>
    <cellStyle name="Euro 14" xfId="657" xr:uid="{8990A329-E379-4894-9B5A-FC1D9F15914B}"/>
    <cellStyle name="Euro 15" xfId="658" xr:uid="{6AB810AC-A040-4DE6-93C6-698F3C8738EF}"/>
    <cellStyle name="Euro 16" xfId="659" xr:uid="{F6D6A36E-01F4-4B7C-8EF6-F71ECF3350E6}"/>
    <cellStyle name="Euro 17" xfId="660" xr:uid="{9DD7F7E0-D5C7-4FB3-B6D3-191801B82482}"/>
    <cellStyle name="Euro 18" xfId="661" xr:uid="{13CBD473-91A9-4C7E-8264-F1EEA307F66F}"/>
    <cellStyle name="Euro 19" xfId="662" xr:uid="{42325B26-06E9-482B-92C1-291633FC39CF}"/>
    <cellStyle name="Euro 2" xfId="663" xr:uid="{8350B354-B407-47B8-A829-F064EBDD6A05}"/>
    <cellStyle name="Euro 2 10" xfId="664" xr:uid="{2D0AD16F-9C6E-49A2-B945-6F66795EEB69}"/>
    <cellStyle name="Euro 2 11" xfId="665" xr:uid="{5110C04D-6D9B-48F1-9A7F-BC2D316E79A9}"/>
    <cellStyle name="Euro 2 12" xfId="666" xr:uid="{DA58F3DE-D651-4794-811E-4642441A104B}"/>
    <cellStyle name="Euro 2 13" xfId="667" xr:uid="{07B96C99-6E01-49AA-85A5-0A8CD942583C}"/>
    <cellStyle name="Euro 2 14" xfId="668" xr:uid="{6797C8F7-02AB-4178-A4F9-1BF095F90C7E}"/>
    <cellStyle name="Euro 2 15" xfId="669" xr:uid="{F2EFEAAC-1182-4635-89CF-D9DD91F95D61}"/>
    <cellStyle name="Euro 2 16" xfId="670" xr:uid="{DEF38E6D-B99E-49F3-9BDF-AC40161D3B5E}"/>
    <cellStyle name="Euro 2 17" xfId="671" xr:uid="{73983001-5504-4B3C-B7B8-CCC4FB09D385}"/>
    <cellStyle name="Euro 2 18" xfId="672" xr:uid="{9B82321D-E8EF-4CBC-98B0-9232067B211A}"/>
    <cellStyle name="Euro 2 19" xfId="673" xr:uid="{3704031B-4B66-496D-A511-FAC502087CCF}"/>
    <cellStyle name="Euro 2 2" xfId="674" xr:uid="{5355B670-52A7-4FE8-876C-21D316861D8D}"/>
    <cellStyle name="Euro 2 20" xfId="675" xr:uid="{0902477D-ED65-422B-8F8F-3C945DCB0166}"/>
    <cellStyle name="Euro 2 21" xfId="676" xr:uid="{A17617FD-E474-4456-BE0F-823154EAD898}"/>
    <cellStyle name="Euro 2 22" xfId="677" xr:uid="{F7BB8DCE-AB2D-46DD-8297-330EB1E0007C}"/>
    <cellStyle name="Euro 2 23" xfId="678" xr:uid="{FA346743-45A4-4EB8-B7E1-400E79D10395}"/>
    <cellStyle name="Euro 2 24" xfId="679" xr:uid="{F6588552-28B9-4416-B7E4-B3DDFB1E9B94}"/>
    <cellStyle name="Euro 2 25" xfId="680" xr:uid="{AD8AB4D0-9A78-46E5-B9B4-B2898CC07F8A}"/>
    <cellStyle name="Euro 2 26" xfId="681" xr:uid="{D9BB35DA-DC80-47C2-A864-5D3C5C4FF4A4}"/>
    <cellStyle name="Euro 2 27" xfId="682" xr:uid="{6B201967-D947-4673-AE37-BB790A802BA8}"/>
    <cellStyle name="Euro 2 28" xfId="683" xr:uid="{CED5BA34-B03E-4045-8CDC-1A128BDFD844}"/>
    <cellStyle name="Euro 2 29" xfId="684" xr:uid="{BE2F2512-2303-4696-8C9C-7131346A9238}"/>
    <cellStyle name="Euro 2 3" xfId="685" xr:uid="{EB1A3741-13E8-4518-A27D-9C18BE08756E}"/>
    <cellStyle name="Euro 2 30" xfId="686" xr:uid="{7D504313-0466-4C30-8DA7-B55F03335158}"/>
    <cellStyle name="Euro 2 31" xfId="687" xr:uid="{A6B19B9D-8BC3-4C13-8AE2-776CED4B8B0C}"/>
    <cellStyle name="Euro 2 32" xfId="688" xr:uid="{A1878D62-1B51-4051-A974-7FF4973BDB5E}"/>
    <cellStyle name="Euro 2 33" xfId="689" xr:uid="{3E8BB4CF-4EF0-49F7-9A5E-3F92129AD917}"/>
    <cellStyle name="Euro 2 34" xfId="690" xr:uid="{CF5A76B4-E65F-46ED-B588-E190111948B9}"/>
    <cellStyle name="Euro 2 35" xfId="691" xr:uid="{90310D27-F67C-4BEA-89E7-3341B551FB41}"/>
    <cellStyle name="Euro 2 36" xfId="692" xr:uid="{0FE71F94-D446-490F-90C5-CC9611017C50}"/>
    <cellStyle name="Euro 2 37" xfId="693" xr:uid="{4CC268DB-0C09-49C6-833D-B1C6497E5109}"/>
    <cellStyle name="Euro 2 38" xfId="694" xr:uid="{C4AC4143-F229-43EF-9DB5-7F3B32FC5D77}"/>
    <cellStyle name="Euro 2 39" xfId="695" xr:uid="{FAF78082-3CBF-455F-A3E9-086612B15486}"/>
    <cellStyle name="Euro 2 4" xfId="696" xr:uid="{AB6F6646-1DFA-4BAB-98E2-B97DA48FCF68}"/>
    <cellStyle name="Euro 2 40" xfId="697" xr:uid="{C7512C03-D12F-4E25-8611-D41002E7B72D}"/>
    <cellStyle name="Euro 2 41" xfId="698" xr:uid="{DD8919A1-3079-4A68-B39D-D45DB3182CC0}"/>
    <cellStyle name="Euro 2 42" xfId="699" xr:uid="{E72756EC-EE13-49AA-84DB-8AF18C769217}"/>
    <cellStyle name="Euro 2 43" xfId="700" xr:uid="{BD39EE04-B701-42CE-8035-557652385E7F}"/>
    <cellStyle name="Euro 2 44" xfId="701" xr:uid="{4F127B7E-0B1F-46AD-9ACC-E28995D56682}"/>
    <cellStyle name="Euro 2 45" xfId="702" xr:uid="{623488AB-0A40-45CF-B7AE-90A672755FC7}"/>
    <cellStyle name="Euro 2 46" xfId="703" xr:uid="{8035A099-1CE4-4621-A13F-963556E0738B}"/>
    <cellStyle name="Euro 2 47" xfId="704" xr:uid="{829668ED-D004-4484-98B6-48544EB2900B}"/>
    <cellStyle name="Euro 2 48" xfId="705" xr:uid="{ADC15FFF-F9BD-44FB-B29E-3553C26A9AFA}"/>
    <cellStyle name="Euro 2 49" xfId="706" xr:uid="{7BEA969A-BF2E-49F9-8783-E2D6CA5B9111}"/>
    <cellStyle name="Euro 2 5" xfId="707" xr:uid="{E75CDE45-DC9F-4C77-A51C-1CF50C171B06}"/>
    <cellStyle name="Euro 2 50" xfId="708" xr:uid="{8FF86CAC-C609-4283-8BE5-73A5A65F95E7}"/>
    <cellStyle name="Euro 2 51" xfId="709" xr:uid="{041AA028-20E6-4ADF-842B-7C55E00AD3E9}"/>
    <cellStyle name="Euro 2 52" xfId="710" xr:uid="{33D9A04C-654A-48AF-965A-2D0258251F88}"/>
    <cellStyle name="Euro 2 53" xfId="711" xr:uid="{F8427CD2-A570-4BD4-B216-EF2E2373F3AA}"/>
    <cellStyle name="Euro 2 54" xfId="712" xr:uid="{0D983A2B-6EA4-4F30-A93B-CA7870B77C86}"/>
    <cellStyle name="Euro 2 55" xfId="713" xr:uid="{B2F15873-7A9C-4FC8-BEB7-A2555EF7FBC3}"/>
    <cellStyle name="Euro 2 56" xfId="714" xr:uid="{BA3A96D2-E36A-441B-8BC4-37564F14041C}"/>
    <cellStyle name="Euro 2 57" xfId="715" xr:uid="{17604679-0D74-4975-AB3F-806B35665672}"/>
    <cellStyle name="Euro 2 58" xfId="716" xr:uid="{BA96BEF3-7E9D-4304-82F0-1D66997EC2DF}"/>
    <cellStyle name="Euro 2 59" xfId="717" xr:uid="{68C43EC4-75BD-4F2A-8EA4-72E81CB1EA5C}"/>
    <cellStyle name="Euro 2 6" xfId="718" xr:uid="{BB3C3E86-232D-4B2B-8C00-7FBB8757290C}"/>
    <cellStyle name="Euro 2 60" xfId="719" xr:uid="{CA67C5D3-AAE7-4BBB-BB9B-DF72242E0F05}"/>
    <cellStyle name="Euro 2 61" xfId="720" xr:uid="{A9407621-D545-41C0-A8DD-B646745782C9}"/>
    <cellStyle name="Euro 2 62" xfId="721" xr:uid="{8C2457AE-F52C-4F16-9B59-E9E941C145A7}"/>
    <cellStyle name="Euro 2 63" xfId="722" xr:uid="{75BE0CEC-DBBA-4037-B9B3-B4000CC04BA5}"/>
    <cellStyle name="Euro 2 64" xfId="723" xr:uid="{F62A6659-FAB2-4CB8-96CD-EA910B6460F1}"/>
    <cellStyle name="Euro 2 65" xfId="724" xr:uid="{1AC7175B-0B5B-4464-83DB-564C8EADCFA3}"/>
    <cellStyle name="Euro 2 7" xfId="725" xr:uid="{F25DAEFD-BA26-4F11-BB80-D0A20DC67B2A}"/>
    <cellStyle name="Euro 2 8" xfId="726" xr:uid="{F2225854-E94E-459D-A09D-C291033022D7}"/>
    <cellStyle name="Euro 2 9" xfId="727" xr:uid="{1CA1E398-3131-4D88-8687-3D05902BFD25}"/>
    <cellStyle name="Euro 20" xfId="728" xr:uid="{6E5E5AF2-ED93-4649-B945-D1583139AEBF}"/>
    <cellStyle name="Euro 21" xfId="729" xr:uid="{45155849-B824-417A-BAF1-0F9F2C64567E}"/>
    <cellStyle name="Euro 22" xfId="730" xr:uid="{2A739214-8B15-4091-AA7D-21293A4CC239}"/>
    <cellStyle name="Euro 23" xfId="731" xr:uid="{2B514AA6-6BDD-4553-BE0B-C5A3272F8B45}"/>
    <cellStyle name="Euro 24" xfId="732" xr:uid="{CBBA6639-D0B0-4172-9E1C-ABB890218119}"/>
    <cellStyle name="Euro 25" xfId="733" xr:uid="{89D4AB67-1176-4DCA-AE06-9F087CF96561}"/>
    <cellStyle name="Euro 26" xfId="734" xr:uid="{93D6C3EE-2531-4AA6-B93D-63A62C6AAFA8}"/>
    <cellStyle name="Euro 27" xfId="735" xr:uid="{D7DAB4D2-7AED-4232-B047-816887D10DCE}"/>
    <cellStyle name="Euro 28" xfId="736" xr:uid="{F6E69B1D-285E-4847-A419-6FABE9C061E0}"/>
    <cellStyle name="Euro 29" xfId="737" xr:uid="{C5ACA9A2-E1C3-4D5E-8636-A7050EE6C1D6}"/>
    <cellStyle name="Euro 3" xfId="738" xr:uid="{3E8CF995-D873-4576-A04E-8F78BB1DE31D}"/>
    <cellStyle name="Euro 3 2" xfId="739" xr:uid="{C0386F69-713A-4B86-B255-6BA5D3FF6CBD}"/>
    <cellStyle name="Euro 3 3" xfId="740" xr:uid="{E79E3E69-5B55-47EC-8AF9-8D815BE7FA8E}"/>
    <cellStyle name="Euro 3 4" xfId="741" xr:uid="{711CDE5F-DE37-4471-AD18-9D62A4E060E5}"/>
    <cellStyle name="Euro 30" xfId="742" xr:uid="{2470A519-4C0B-4ADB-A6E3-C591A1EB551B}"/>
    <cellStyle name="Euro 31" xfId="743" xr:uid="{44D65FB2-E3FE-4344-9A97-EC87B5401EF8}"/>
    <cellStyle name="Euro 32" xfId="744" xr:uid="{56BBC36F-3B33-4B02-BA4E-4181C1697DFA}"/>
    <cellStyle name="Euro 33" xfId="745" xr:uid="{6EC6A363-73AC-41EC-976A-7DBDC5E67D5B}"/>
    <cellStyle name="Euro 34" xfId="746" xr:uid="{1BF42578-FB2F-474C-84CC-ED0823FE492E}"/>
    <cellStyle name="Euro 35" xfId="747" xr:uid="{030E7428-6C7B-4021-AE72-F1348F443CC1}"/>
    <cellStyle name="Euro 4" xfId="748" xr:uid="{DABD03DF-925A-4EC8-9E94-78887C0012E6}"/>
    <cellStyle name="Euro 5" xfId="749" xr:uid="{C6570814-D826-409B-AB77-6E5728328BDA}"/>
    <cellStyle name="Euro 6" xfId="750" xr:uid="{01199F2C-FD1F-465B-AAF1-911E9690D4C2}"/>
    <cellStyle name="Euro 7" xfId="751" xr:uid="{4D808247-6AFA-43FC-B4C3-7A43C1261075}"/>
    <cellStyle name="Euro 8" xfId="752" xr:uid="{B32EE65E-A44D-4C86-9ED0-6C7F12F00901}"/>
    <cellStyle name="Euro 9" xfId="753" xr:uid="{2ED5F4D5-05EC-4A59-A1E2-AF84696E1D87}"/>
    <cellStyle name="Explanatory Text" xfId="754" xr:uid="{08075B97-0DA5-4EBB-9850-CE8E0BDE364B}"/>
    <cellStyle name="Heading 1" xfId="755" xr:uid="{BFA39281-8340-4F34-90E9-3E8C8717DA94}"/>
    <cellStyle name="Heading 2" xfId="756" xr:uid="{B696EC35-5604-466D-B751-71385455D278}"/>
    <cellStyle name="Heading 3" xfId="757"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6" xr:uid="{34B9E18C-9BD2-4251-A47F-8D34F4A7FDE3}"/>
    <cellStyle name="Millares [0] 2 3" xfId="315" xr:uid="{E44FBD92-077F-49FE-A675-12C8DE1F1134}"/>
    <cellStyle name="Millares [0] 2 3 2" xfId="2345"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0" xr:uid="{5DB4DDA0-9072-4B9C-8648-DA3E937813AE}"/>
    <cellStyle name="Millares [0] 3" xfId="387" xr:uid="{98009BBD-674B-4727-82CE-6EEEA5758080}"/>
    <cellStyle name="Millares [0] 3 2" xfId="399" xr:uid="{BD74335A-BBF9-43B9-AD8C-7C159408E077}"/>
    <cellStyle name="Millares [0] 3 3" xfId="761" xr:uid="{A57A1271-9128-43AA-9AD7-BB8E1039F289}"/>
    <cellStyle name="Millares [0] 4" xfId="759" xr:uid="{38165B4C-4368-4D0E-AC62-70C57F9D252A}"/>
    <cellStyle name="Millares [0] 4 2" xfId="2283" xr:uid="{AFC9B894-D676-45D8-A252-D094A88D3F1D}"/>
    <cellStyle name="Millares [0] 5" xfId="2271" xr:uid="{1227AA93-E599-4B83-9075-B38A0DD274E2}"/>
    <cellStyle name="Millares [0] 6" xfId="413" xr:uid="{4298BDA0-27CF-4784-90E4-8B4066E9DDF0}"/>
    <cellStyle name="Millares 10" xfId="242" xr:uid="{96C36E2B-3326-46D6-9078-E1EBBCC66CE6}"/>
    <cellStyle name="Millares 10 2" xfId="763" xr:uid="{6AD924F4-ED9E-443E-8FA9-DD0DA5940D54}"/>
    <cellStyle name="Millares 10 3" xfId="764" xr:uid="{9358816D-3870-42B0-AE72-D2DFDA9ADF7C}"/>
    <cellStyle name="Millares 10 3 2" xfId="2276" xr:uid="{075637EE-0F9E-442E-9DB3-80145AC7C070}"/>
    <cellStyle name="Millares 10 4" xfId="762" xr:uid="{3292BF2B-681F-463B-86B5-0F8AAA07513C}"/>
    <cellStyle name="Millares 100" xfId="2393" xr:uid="{A122EA29-6639-4710-94F1-EB518A8F42FC}"/>
    <cellStyle name="Millares 11" xfId="241" xr:uid="{11C878C0-65BB-464A-9B42-E220420F6AC4}"/>
    <cellStyle name="Millares 11 2" xfId="766" xr:uid="{EE695C63-224C-477E-9B5B-54155E084645}"/>
    <cellStyle name="Millares 11 3" xfId="765" xr:uid="{12BFB19A-F4B9-4A27-9807-AE40E20CFF6D}"/>
    <cellStyle name="Millares 12" xfId="243" xr:uid="{40FA5247-74A1-4834-8409-C6D463B0D1A7}"/>
    <cellStyle name="Millares 12 2" xfId="768" xr:uid="{CD7D8FF3-C9FC-4344-B0AD-240DA10D67BD}"/>
    <cellStyle name="Millares 12 3" xfId="767" xr:uid="{4F54D363-BC78-4EBD-89CE-58A9DB276D6D}"/>
    <cellStyle name="Millares 13" xfId="244" xr:uid="{E414A404-B8FF-4E1E-A48C-D786FEAD792B}"/>
    <cellStyle name="Millares 13 2" xfId="770" xr:uid="{466123F2-6E4B-48A8-902F-8954933D867B}"/>
    <cellStyle name="Millares 13 3" xfId="771" xr:uid="{2C7FA57A-1C21-476E-B607-335E52B214FB}"/>
    <cellStyle name="Millares 13 4" xfId="769" xr:uid="{BBA1780E-C299-4294-8B4B-6D2F8EF9506D}"/>
    <cellStyle name="Millares 14" xfId="245" xr:uid="{2F8E9126-AC66-448C-B05E-0575B8D60F68}"/>
    <cellStyle name="Millares 14 2" xfId="773" xr:uid="{C7AA97D2-1BBA-4394-8FBC-8F296430260B}"/>
    <cellStyle name="Millares 14 3" xfId="774" xr:uid="{FB37DD36-AB47-40E3-8637-915891CBF2FC}"/>
    <cellStyle name="Millares 14 4" xfId="772" xr:uid="{8DCA5713-7433-423D-A3B9-548270E680EB}"/>
    <cellStyle name="Millares 15" xfId="246" xr:uid="{89042489-7B1A-4A93-B823-0CF63841244E}"/>
    <cellStyle name="Millares 15 2" xfId="776" xr:uid="{696836FD-08D0-42FF-8EB0-4213DCB19237}"/>
    <cellStyle name="Millares 15 3" xfId="775" xr:uid="{16CC0532-D5B0-4BCB-9CC2-8057CBA91D39}"/>
    <cellStyle name="Millares 16" xfId="247" xr:uid="{DB525A6C-C80A-43A1-B4CB-90C62FC48863}"/>
    <cellStyle name="Millares 16 2" xfId="778" xr:uid="{092CE1BC-88D3-460A-B835-E3B6907628AD}"/>
    <cellStyle name="Millares 16 3" xfId="777" xr:uid="{F737B100-183F-4886-82D7-28D9B4B25C00}"/>
    <cellStyle name="Millares 17" xfId="248" xr:uid="{3E815C7B-C487-4947-B7B7-42A0663BEC43}"/>
    <cellStyle name="Millares 17 2" xfId="780" xr:uid="{D18C9287-4799-4B0E-9B73-AD29209BF35A}"/>
    <cellStyle name="Millares 17 3" xfId="779" xr:uid="{EC5EB671-7CEE-462C-B7EE-A04D6C80BBEE}"/>
    <cellStyle name="Millares 18" xfId="249" xr:uid="{2619E7B7-7EE9-44F5-B0B9-A04744CF8FEB}"/>
    <cellStyle name="Millares 18 2" xfId="782" xr:uid="{DCD417B7-3DA7-4E7B-BCEF-95C187D93C59}"/>
    <cellStyle name="Millares 18 3" xfId="781" xr:uid="{C2ABFB15-D057-435B-A630-75A0074FFBD1}"/>
    <cellStyle name="Millares 19" xfId="250" xr:uid="{AFFB92AA-10C7-4F3B-A927-21CAC014C046}"/>
    <cellStyle name="Millares 19 2" xfId="784" xr:uid="{547F1587-0EF5-439B-B720-270653E8F404}"/>
    <cellStyle name="Millares 19 3" xfId="783" xr:uid="{E307D195-6CF7-4D63-9689-9FE90665FF03}"/>
    <cellStyle name="Millares 2" xfId="6" xr:uid="{00000000-0005-0000-0000-000002000000}"/>
    <cellStyle name="Millares 2 10" xfId="786" xr:uid="{3F300615-96BC-40EF-964A-940E5FE72190}"/>
    <cellStyle name="Millares 2 11" xfId="787" xr:uid="{0D788564-27DC-435F-849D-37785A1686BE}"/>
    <cellStyle name="Millares 2 12" xfId="788" xr:uid="{E4357BB8-805C-4156-9C9B-9A93CF858B05}"/>
    <cellStyle name="Millares 2 12 2" xfId="789" xr:uid="{69B22ADB-EC50-4243-82FC-35C36FE79E4D}"/>
    <cellStyle name="Millares 2 13" xfId="790" xr:uid="{1009FFC4-9142-4E20-BE21-E05779DFA531}"/>
    <cellStyle name="Millares 2 14" xfId="791" xr:uid="{B452D9FF-0273-4DAF-9255-4398208E61D4}"/>
    <cellStyle name="Millares 2 15" xfId="792" xr:uid="{DC287EB3-1CC4-48B1-9819-3C432430ACB5}"/>
    <cellStyle name="Millares 2 16" xfId="793" xr:uid="{C5D11853-0F14-4FCE-ABFE-989718015792}"/>
    <cellStyle name="Millares 2 17" xfId="794" xr:uid="{84CE7050-6971-47A7-B858-9AD97FA008CD}"/>
    <cellStyle name="Millares 2 18" xfId="795" xr:uid="{348A0E62-D6B9-4D85-ABC0-C8B3D575DC67}"/>
    <cellStyle name="Millares 2 19" xfId="796"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799" xr:uid="{A7AFE42C-6114-48D7-81ED-E611EDC2FDA1}"/>
    <cellStyle name="Millares 2 2 2 3" xfId="798" xr:uid="{0579E422-019D-4357-8AD3-B09D29657391}"/>
    <cellStyle name="Millares 2 2 3" xfId="334" xr:uid="{4607E22F-A08F-4935-93AA-BD76675C027A}"/>
    <cellStyle name="Millares 2 2 3 2" xfId="800" xr:uid="{AEF68305-B882-4FA5-A063-4B4726CD628F}"/>
    <cellStyle name="Millares 2 2 4" xfId="303" xr:uid="{DDFC13E8-85D6-43BE-BD7C-9E1E5A15FA31}"/>
    <cellStyle name="Millares 2 2 4 2" xfId="2344" xr:uid="{4E02E2CF-3858-469A-A50C-85AC521BFA4C}"/>
    <cellStyle name="Millares 2 2 5" xfId="406" xr:uid="{A580D44B-5148-4129-BB97-5B9E143C1249}"/>
    <cellStyle name="Millares 2 2 6" xfId="797" xr:uid="{2BA2C4B1-1B96-4C17-B22E-A9751836D171}"/>
    <cellStyle name="Millares 2 20" xfId="801" xr:uid="{B920E5E9-7EF0-47F7-9B31-B5EE31463974}"/>
    <cellStyle name="Millares 2 21" xfId="802" xr:uid="{D00CCA66-2595-4E21-84AD-D423ADEB76B5}"/>
    <cellStyle name="Millares 2 22" xfId="803" xr:uid="{424479D6-5B2B-41CE-881E-E70EC2316654}"/>
    <cellStyle name="Millares 2 23" xfId="804" xr:uid="{72707A39-23C1-4C09-8A49-A7BA0966FF5B}"/>
    <cellStyle name="Millares 2 24" xfId="805" xr:uid="{548A6309-E010-4DAF-A744-667F106A888D}"/>
    <cellStyle name="Millares 2 25" xfId="806" xr:uid="{BAA6A123-6444-4807-A78E-1683D402051F}"/>
    <cellStyle name="Millares 2 26" xfId="807" xr:uid="{5A2A91B0-538A-4820-ADD5-960CACFE5E4A}"/>
    <cellStyle name="Millares 2 27" xfId="808" xr:uid="{7F32F0AD-792B-4AF1-8A19-16315F9F46B8}"/>
    <cellStyle name="Millares 2 28" xfId="809" xr:uid="{6A1B2381-EC96-49AB-8CA3-33B6B81C7625}"/>
    <cellStyle name="Millares 2 29" xfId="810"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1" xr:uid="{8F11DC48-E100-4C90-9217-51285DF98159}"/>
    <cellStyle name="Millares 2 30" xfId="812" xr:uid="{E87993AD-5C8C-44F9-96DD-7A2F4EDD5CFD}"/>
    <cellStyle name="Millares 2 31" xfId="813" xr:uid="{0F4B5B2D-BA1A-437A-B476-B0625899087B}"/>
    <cellStyle name="Millares 2 32" xfId="814" xr:uid="{B48F9655-8C39-4097-9BFB-2B76C4BCA3E4}"/>
    <cellStyle name="Millares 2 33" xfId="815" xr:uid="{20B9B47D-E335-420E-81E8-F055F67762EA}"/>
    <cellStyle name="Millares 2 34" xfId="816" xr:uid="{8B027250-B5F0-4FBF-A9C8-692570D03EC0}"/>
    <cellStyle name="Millares 2 35" xfId="817" xr:uid="{8DF96EC3-E2BD-4AC8-A66F-DC673BA4E932}"/>
    <cellStyle name="Millares 2 36" xfId="818" xr:uid="{46540845-A326-47B1-90F6-9413E186A1FF}"/>
    <cellStyle name="Millares 2 37" xfId="819" xr:uid="{2DA4AF66-32D4-4FF3-8775-2F01B12C73A4}"/>
    <cellStyle name="Millares 2 38" xfId="820" xr:uid="{5C4EDACD-CDC3-4C7E-8A8C-4ADAC1946E54}"/>
    <cellStyle name="Millares 2 39" xfId="821" xr:uid="{0F243FA6-48DE-4EA1-8540-1BFE967BCD6C}"/>
    <cellStyle name="Millares 2 4" xfId="329" xr:uid="{A56AE102-3403-4044-A4B3-1789067FBDEF}"/>
    <cellStyle name="Millares 2 4 2" xfId="822" xr:uid="{C4A2F590-12F5-4C04-93CB-163C9209F3ED}"/>
    <cellStyle name="Millares 2 40" xfId="823" xr:uid="{4C74FDEF-A8E7-4633-B17D-EECC4E4C587C}"/>
    <cellStyle name="Millares 2 41" xfId="824" xr:uid="{7A88D382-6060-40DC-92CE-0C922C25712E}"/>
    <cellStyle name="Millares 2 42" xfId="825" xr:uid="{C7CE5E15-4647-48DD-A73A-D5791355C90B}"/>
    <cellStyle name="Millares 2 43" xfId="826" xr:uid="{D6C4E630-64D0-46B5-8E7F-F60E9932D22C}"/>
    <cellStyle name="Millares 2 44" xfId="231" xr:uid="{0A9B6809-0098-44D9-AFCD-020F635B5827}"/>
    <cellStyle name="Millares 2 45" xfId="827" xr:uid="{9D43BD69-9A88-48CC-AFA4-E6504A0A4FF2}"/>
    <cellStyle name="Millares 2 46" xfId="828" xr:uid="{FB0DBEDB-773F-4649-84D6-07B82F644094}"/>
    <cellStyle name="Millares 2 47" xfId="829" xr:uid="{4BD50369-8A56-46DC-9AF4-6CF16D9AF0E1}"/>
    <cellStyle name="Millares 2 48" xfId="830" xr:uid="{97E2A369-7AFD-471A-A8FA-8144C7A9121D}"/>
    <cellStyle name="Millares 2 49" xfId="831" xr:uid="{E74C8A0F-C227-4660-B3DA-B9F59CE01E01}"/>
    <cellStyle name="Millares 2 5" xfId="298" xr:uid="{FE36F9BF-877E-4657-84DC-5A4520E0BED9}"/>
    <cellStyle name="Millares 2 5 2" xfId="832" xr:uid="{143E7B9A-24DF-4051-B7D6-D06B6063E956}"/>
    <cellStyle name="Millares 2 50" xfId="833" xr:uid="{1DAD135A-3F61-4467-B606-D8DF56C61C4F}"/>
    <cellStyle name="Millares 2 51" xfId="834" xr:uid="{A50FF59A-A466-49EA-93DB-4B10DA6CFAA3}"/>
    <cellStyle name="Millares 2 52" xfId="835" xr:uid="{58E3C3CB-CF2C-4B67-A302-7ADFCE807775}"/>
    <cellStyle name="Millares 2 53" xfId="836" xr:uid="{C1BF74D0-C815-417B-B80C-2FA454655590}"/>
    <cellStyle name="Millares 2 54" xfId="837" xr:uid="{1C9FBE38-008B-47CE-9B91-624DBD0D0D40}"/>
    <cellStyle name="Millares 2 55" xfId="838" xr:uid="{72952691-7934-4320-BE72-5A3591377FF8}"/>
    <cellStyle name="Millares 2 56" xfId="839" xr:uid="{CDCDE957-4C08-4E45-9243-50A9FDBB4399}"/>
    <cellStyle name="Millares 2 57" xfId="840" xr:uid="{09826A15-9DC3-433F-ACB2-5B7A70DD69BF}"/>
    <cellStyle name="Millares 2 58" xfId="841" xr:uid="{2A0B0D3D-24A1-4C90-A8D3-66820E712449}"/>
    <cellStyle name="Millares 2 59" xfId="842" xr:uid="{C9E751F4-BA29-4DFA-BABD-E2056D5D0B99}"/>
    <cellStyle name="Millares 2 6" xfId="353" xr:uid="{6B5F3829-BDC2-4114-8521-C39A3FEEE29F}"/>
    <cellStyle name="Millares 2 6 2" xfId="843" xr:uid="{EAFAFBA6-F966-4B57-9150-1816FF0169E6}"/>
    <cellStyle name="Millares 2 60" xfId="844" xr:uid="{9DC8F02A-F5AB-4990-AE48-562CF97E3080}"/>
    <cellStyle name="Millares 2 61" xfId="845" xr:uid="{E757E83A-4D5B-4119-A193-373574333BAD}"/>
    <cellStyle name="Millares 2 62" xfId="846" xr:uid="{4C0EAE4D-B5E9-466A-9834-3762F2E80EA8}"/>
    <cellStyle name="Millares 2 63" xfId="847" xr:uid="{E5DFBB95-0561-482C-86A7-3362A4682790}"/>
    <cellStyle name="Millares 2 64" xfId="848" xr:uid="{52F5FA7F-97A5-4D4F-9522-2BE9F14DD5A0}"/>
    <cellStyle name="Millares 2 65" xfId="849" xr:uid="{D80A0AEA-78F1-48B5-A5A9-3A26A68C671C}"/>
    <cellStyle name="Millares 2 66" xfId="850" xr:uid="{EBE734FF-D0D4-446A-9690-646A7DE0A630}"/>
    <cellStyle name="Millares 2 67" xfId="851" xr:uid="{BEF56B78-A952-4D81-B5D3-FA0924CF635F}"/>
    <cellStyle name="Millares 2 68" xfId="852" xr:uid="{C03A0DA0-A6EC-4221-A3C0-806CA056C2F4}"/>
    <cellStyle name="Millares 2 69" xfId="853" xr:uid="{DD8B0F83-0B0D-4498-AE93-A5583F2E0B54}"/>
    <cellStyle name="Millares 2 7" xfId="382" xr:uid="{108119FA-A549-49A1-A450-B42817D80278}"/>
    <cellStyle name="Millares 2 7 2" xfId="854" xr:uid="{620851E7-5688-4BE4-86FE-44CC60B88FC6}"/>
    <cellStyle name="Millares 2 70" xfId="855" xr:uid="{74AC7428-EE9B-48FB-8522-0CEFF0253C88}"/>
    <cellStyle name="Millares 2 71" xfId="856" xr:uid="{97FE72EC-B638-4D75-A16F-2B9A76A47251}"/>
    <cellStyle name="Millares 2 72" xfId="857" xr:uid="{BA4BE3BC-B11E-431D-BCE6-B81335127F09}"/>
    <cellStyle name="Millares 2 73" xfId="858" xr:uid="{51FE8D14-726A-4BC0-8B35-6C82C647B746}"/>
    <cellStyle name="Millares 2 74" xfId="859" xr:uid="{3D20E8BD-3C6C-4601-9F35-FA232F7DA201}"/>
    <cellStyle name="Millares 2 75" xfId="421" xr:uid="{285B9FC7-A955-42C4-B142-D702CB743100}"/>
    <cellStyle name="Millares 2 76" xfId="860" xr:uid="{C6CC1884-4793-4332-BC8C-1725A4C5B25A}"/>
    <cellStyle name="Millares 2 77" xfId="785" xr:uid="{8877B5B0-7FB3-4882-A307-366ABC60AE17}"/>
    <cellStyle name="Millares 2 77 2" xfId="2284" xr:uid="{E07A1E23-11D2-4ED1-8F92-613CD064A01F}"/>
    <cellStyle name="Millares 2 8" xfId="392" xr:uid="{DB9A74B3-55F7-4CD3-8073-72DD61B71424}"/>
    <cellStyle name="Millares 2 8 2" xfId="861" xr:uid="{4B49EB71-227B-4F66-84F5-3FDF09DAF097}"/>
    <cellStyle name="Millares 2 9" xfId="862" xr:uid="{C1026C5A-4189-4A26-AF94-38C7D5BFE1D0}"/>
    <cellStyle name="Millares 20" xfId="251" xr:uid="{B308A084-08B9-4711-8D16-41D55DE5C772}"/>
    <cellStyle name="Millares 20 2" xfId="864" xr:uid="{CB78B918-C3B5-4191-8E25-94E396EA3012}"/>
    <cellStyle name="Millares 20 3" xfId="863" xr:uid="{1E2319CE-AA3D-4A96-AB7A-212775DBAF0A}"/>
    <cellStyle name="Millares 21" xfId="253" xr:uid="{70223D41-211D-4180-AB25-A113324EEE28}"/>
    <cellStyle name="Millares 21 2" xfId="866" xr:uid="{3F0E6A80-2551-46FB-92A4-9B8FA546221B}"/>
    <cellStyle name="Millares 21 3" xfId="865" xr:uid="{D1156CA3-407E-467E-B024-23CADAEA975E}"/>
    <cellStyle name="Millares 22" xfId="252" xr:uid="{A6D3107D-D98E-454E-B517-DB5F325A91E0}"/>
    <cellStyle name="Millares 22 2" xfId="868" xr:uid="{905A0727-D2BA-4CE5-BFAC-1235D35D3962}"/>
    <cellStyle name="Millares 22 3" xfId="867" xr:uid="{0E53DE37-83B6-4DEB-B933-5975F6A6F1AC}"/>
    <cellStyle name="Millares 23" xfId="254" xr:uid="{C727C689-AEF9-415B-99A0-7FDC0ED2B59A}"/>
    <cellStyle name="Millares 23 2" xfId="869" xr:uid="{B9D09C61-B00B-4998-8A6C-F2774D65CEDE}"/>
    <cellStyle name="Millares 24" xfId="256" xr:uid="{53688480-A9DF-4E84-B7A2-80CAF45830AD}"/>
    <cellStyle name="Millares 24 2" xfId="870" xr:uid="{1B154E09-C262-42DC-80A5-F44232FC1E29}"/>
    <cellStyle name="Millares 25" xfId="255" xr:uid="{89AFA956-D3EA-4912-B370-A5E3D13606CD}"/>
    <cellStyle name="Millares 25 2" xfId="871" xr:uid="{AF032CBE-50D8-4917-8490-D0E417465B81}"/>
    <cellStyle name="Millares 26" xfId="257" xr:uid="{119EB8C8-7BCC-424C-A303-A2C5866F402B}"/>
    <cellStyle name="Millares 26 2" xfId="872" xr:uid="{162C1347-FE16-4F90-9263-AFD45947A5A5}"/>
    <cellStyle name="Millares 27" xfId="258" xr:uid="{CF090163-93C4-4F7C-85A4-36271A95462A}"/>
    <cellStyle name="Millares 27 2" xfId="873" xr:uid="{15EA5371-5DB9-4560-9C46-3699DE037C89}"/>
    <cellStyle name="Millares 28" xfId="259" xr:uid="{F872A3ED-7011-453A-9C51-1C856B06CF41}"/>
    <cellStyle name="Millares 28 2" xfId="874" xr:uid="{7E5A68C5-A964-470A-800F-BC1E467B2FAF}"/>
    <cellStyle name="Millares 29" xfId="260" xr:uid="{3164519C-BF0F-49FE-B466-1C86C5C9FEDA}"/>
    <cellStyle name="Millares 29 2" xfId="875" xr:uid="{1150702C-0987-4D0E-A36F-0A51EF31FBB0}"/>
    <cellStyle name="Millares 3" xfId="7" xr:uid="{00000000-0005-0000-0000-000004000000}"/>
    <cellStyle name="Millares 3 10" xfId="877" xr:uid="{8A214FD6-D4AD-44DC-B99D-8843C3EB7069}"/>
    <cellStyle name="Millares 3 11" xfId="878" xr:uid="{7C63CA7D-698F-43E6-957B-254028F8DF16}"/>
    <cellStyle name="Millares 3 12" xfId="879" xr:uid="{18E84E76-4B8E-4B19-A166-3F6C7AA22716}"/>
    <cellStyle name="Millares 3 13" xfId="880" xr:uid="{C1FC684E-830B-4E4B-B59F-EAFF961EEAAC}"/>
    <cellStyle name="Millares 3 14" xfId="881" xr:uid="{A173E950-930E-4AF2-B921-DDC20540DA3A}"/>
    <cellStyle name="Millares 3 15" xfId="882" xr:uid="{B41C5C4A-077B-44D3-B167-DFEDBB0AB4A7}"/>
    <cellStyle name="Millares 3 16" xfId="883" xr:uid="{4305B05E-2025-44D3-86C3-89BCF72498FC}"/>
    <cellStyle name="Millares 3 17" xfId="884" xr:uid="{9A31AAEF-B972-48D4-BEC0-FA21B8A4D075}"/>
    <cellStyle name="Millares 3 18" xfId="885" xr:uid="{31248B4D-593B-4A96-80F8-292A0F635013}"/>
    <cellStyle name="Millares 3 19" xfId="886" xr:uid="{6B145DAE-01EB-4CBD-A8E1-10752E515C34}"/>
    <cellStyle name="Millares 3 2" xfId="16" xr:uid="{DAE5A5B7-FE77-4022-BE1D-6484EA435339}"/>
    <cellStyle name="Millares 3 2 2" xfId="887" xr:uid="{4F6D3E02-2C5A-448B-8D77-0193BEBF8374}"/>
    <cellStyle name="Millares 3 20" xfId="888" xr:uid="{CD3D973C-25C5-4F54-AEFA-7A42DBDA72A7}"/>
    <cellStyle name="Millares 3 21" xfId="889" xr:uid="{48D28148-1363-40FB-AB32-4589E46638C8}"/>
    <cellStyle name="Millares 3 22" xfId="890" xr:uid="{C60F6DD8-DA46-4FCB-BB8B-BD2A9D533706}"/>
    <cellStyle name="Millares 3 23" xfId="891" xr:uid="{BF16AB7E-A5C2-4BDE-B33A-33953ED33D59}"/>
    <cellStyle name="Millares 3 24" xfId="892" xr:uid="{0C15E0CA-17F6-44E7-92FE-833C0BB00AB8}"/>
    <cellStyle name="Millares 3 25" xfId="893" xr:uid="{92AD629C-6906-498B-B419-C39BDF1C4B1E}"/>
    <cellStyle name="Millares 3 26" xfId="894" xr:uid="{CB865F6F-05E3-43C6-9DEB-E44DDDEF5C9D}"/>
    <cellStyle name="Millares 3 27" xfId="895" xr:uid="{2CCADD3B-8996-470E-B292-470979C683D8}"/>
    <cellStyle name="Millares 3 28" xfId="896" xr:uid="{7A7846B6-EC4E-4E8F-88A6-313A3D541C84}"/>
    <cellStyle name="Millares 3 29" xfId="897" xr:uid="{54A9F714-232D-4838-AC82-BA0CBB1B06C7}"/>
    <cellStyle name="Millares 3 3" xfId="235" xr:uid="{FE111247-C462-4F7F-8408-372896EE6B4F}"/>
    <cellStyle name="Millares 3 3 2" xfId="898" xr:uid="{FF2C91D0-B3E4-4201-9638-A215C321E081}"/>
    <cellStyle name="Millares 3 30" xfId="899" xr:uid="{AC5DDA8A-8A71-492C-922A-ADA254F244A9}"/>
    <cellStyle name="Millares 3 31" xfId="900" xr:uid="{9BB417DF-19CA-4F10-95F5-23CC812E2C7D}"/>
    <cellStyle name="Millares 3 32" xfId="901" xr:uid="{D4305C4B-681C-4434-A433-06BE51DA534F}"/>
    <cellStyle name="Millares 3 33" xfId="902" xr:uid="{C7B2F05D-AA15-4BF7-A125-B9C3113D63C0}"/>
    <cellStyle name="Millares 3 33 2" xfId="903" xr:uid="{63F13805-D399-41CB-9B79-1A8180DF3A97}"/>
    <cellStyle name="Millares 3 34" xfId="904" xr:uid="{C426B51B-CC37-4E65-AAD6-20523308AEB8}"/>
    <cellStyle name="Millares 3 35" xfId="905" xr:uid="{E2668D96-706C-4BC8-ABB8-1679CA35AAC7}"/>
    <cellStyle name="Millares 3 36" xfId="906" xr:uid="{68571A9D-8F78-4CC7-A51B-BEA3E9604B9B}"/>
    <cellStyle name="Millares 3 37" xfId="907" xr:uid="{8DED1EA1-75B3-4D64-AC8F-88261D8A39E8}"/>
    <cellStyle name="Millares 3 38" xfId="908" xr:uid="{4582582A-77AD-47F4-A9BE-953C9339A72A}"/>
    <cellStyle name="Millares 3 39" xfId="909" xr:uid="{D0A8DAEB-2594-41D1-B080-59A9E55AD2A5}"/>
    <cellStyle name="Millares 3 4" xfId="290" xr:uid="{EEF95401-AD5F-4364-A530-4B27D8F2CCE5}"/>
    <cellStyle name="Millares 3 4 2" xfId="910" xr:uid="{28D76544-7A27-4500-B6F7-9160F2198FD1}"/>
    <cellStyle name="Millares 3 40" xfId="911" xr:uid="{350CE38F-56DA-4CB6-8DA8-737443D217BE}"/>
    <cellStyle name="Millares 3 41" xfId="912" xr:uid="{471E28F7-5A28-4093-91FF-CD8295CD6FCB}"/>
    <cellStyle name="Millares 3 42" xfId="913" xr:uid="{3F072090-99CF-4750-A677-8661AFB54D0D}"/>
    <cellStyle name="Millares 3 43" xfId="914" xr:uid="{9DD15903-B684-4CAD-AA8D-8561BC9559D9}"/>
    <cellStyle name="Millares 3 44" xfId="915" xr:uid="{70151A64-AC7D-421C-AC92-FD6A374B3786}"/>
    <cellStyle name="Millares 3 45" xfId="916" xr:uid="{B36C6668-7F7B-4AFF-8642-F238772E618E}"/>
    <cellStyle name="Millares 3 46" xfId="917" xr:uid="{316DBEDA-BF07-48F6-A817-7413DC1F670E}"/>
    <cellStyle name="Millares 3 47" xfId="918" xr:uid="{B10491E7-7F61-439F-970B-DB5231AB728A}"/>
    <cellStyle name="Millares 3 48" xfId="919" xr:uid="{C85A7270-876D-4A37-B225-652A99E62C5A}"/>
    <cellStyle name="Millares 3 49" xfId="920" xr:uid="{945A9B96-FC56-4252-8607-2081AC05EBF6}"/>
    <cellStyle name="Millares 3 5" xfId="402" xr:uid="{4D5BDAF6-7C04-4354-9DC1-784C933BFCE2}"/>
    <cellStyle name="Millares 3 5 2" xfId="921" xr:uid="{E3B8F5AD-4FDB-463D-B963-CC38B1FAE1AF}"/>
    <cellStyle name="Millares 3 50" xfId="922" xr:uid="{5EC04C2B-5C63-46D0-87E0-35E5F2524A7E}"/>
    <cellStyle name="Millares 3 51" xfId="923" xr:uid="{F57EB788-BB1C-4B81-8E96-E7703F6C674E}"/>
    <cellStyle name="Millares 3 52" xfId="924" xr:uid="{DCF14D9C-5099-435A-860E-E1923CFB9349}"/>
    <cellStyle name="Millares 3 53" xfId="925" xr:uid="{DFB277D6-F6E4-4F02-8C6F-E8CFE4A399FA}"/>
    <cellStyle name="Millares 3 54" xfId="926" xr:uid="{2714898D-B6C9-4B94-9C4A-30631E1FFA7E}"/>
    <cellStyle name="Millares 3 55" xfId="927" xr:uid="{9E3E3DE6-398F-41C3-A922-A52A830AA896}"/>
    <cellStyle name="Millares 3 56" xfId="928" xr:uid="{97958106-5F14-4C23-8102-F7E59E724B14}"/>
    <cellStyle name="Millares 3 57" xfId="929" xr:uid="{C5275731-148C-46CB-A1E7-34D3FBCFA133}"/>
    <cellStyle name="Millares 3 58" xfId="930" xr:uid="{D0D5144C-0936-43DD-86BF-FB7D8400CE98}"/>
    <cellStyle name="Millares 3 59" xfId="931" xr:uid="{FCA212C3-0EA8-4CEE-8E5D-99EA365D1C1A}"/>
    <cellStyle name="Millares 3 6" xfId="932" xr:uid="{045D6A5F-2F79-492A-B610-3148F62D56D9}"/>
    <cellStyle name="Millares 3 60" xfId="933" xr:uid="{25037DA3-7249-4902-9B7D-0B8CFD5AEB22}"/>
    <cellStyle name="Millares 3 61" xfId="934" xr:uid="{6C3BFDE4-CC87-47C1-903D-AC2A5E5C7FB8}"/>
    <cellStyle name="Millares 3 62" xfId="935" xr:uid="{7101681B-F1C1-46A6-ABB1-8AD702F5E6F0}"/>
    <cellStyle name="Millares 3 63" xfId="936" xr:uid="{C8EB84F2-73F5-44D4-893F-2C7EF7FAA7EF}"/>
    <cellStyle name="Millares 3 64" xfId="937" xr:uid="{3C148BDB-6D57-4692-BA51-A13EC5F567B8}"/>
    <cellStyle name="Millares 3 65" xfId="938" xr:uid="{D5DEDA1F-8E5E-426C-A993-8C721E9D91E5}"/>
    <cellStyle name="Millares 3 66" xfId="939" xr:uid="{147A407C-8A1E-4707-9062-90A2E5C0D5F5}"/>
    <cellStyle name="Millares 3 67" xfId="876" xr:uid="{4674A50C-08D2-48E9-B57A-7ABFC93C79F5}"/>
    <cellStyle name="Millares 3 7" xfId="940" xr:uid="{419F132D-613B-498E-B764-1FDD0B05EA66}"/>
    <cellStyle name="Millares 3 8" xfId="941" xr:uid="{EA554D43-6096-4279-8BF1-1158EEFA2102}"/>
    <cellStyle name="Millares 3 9" xfId="942" xr:uid="{4C996D8C-C753-4C05-B637-F1A3E40A8B43}"/>
    <cellStyle name="Millares 30" xfId="261" xr:uid="{E63348EE-B183-49AD-AC06-798F0D01E828}"/>
    <cellStyle name="Millares 30 2" xfId="943" xr:uid="{D8699194-14CC-4B33-A08D-F91CDED76D6F}"/>
    <cellStyle name="Millares 31" xfId="262" xr:uid="{1A6C3C12-2B11-44A2-82AD-9B9449D1A069}"/>
    <cellStyle name="Millares 31 2" xfId="944" xr:uid="{152238D4-6482-4CD0-BD23-B49CEAE062BE}"/>
    <cellStyle name="Millares 32" xfId="263" xr:uid="{8E58A6B8-E0A9-488E-81EF-3F6E39D7909A}"/>
    <cellStyle name="Millares 32 2" xfId="945" xr:uid="{B6DED94D-C156-4865-806D-5E4FF259329E}"/>
    <cellStyle name="Millares 33" xfId="264" xr:uid="{99053A58-0358-4BB0-8D6B-C9AE249DA247}"/>
    <cellStyle name="Millares 33 2" xfId="946" xr:uid="{F717F5C4-4B6A-48D0-B10A-30A88D4BC10E}"/>
    <cellStyle name="Millares 34" xfId="265" xr:uid="{A26CE469-77C8-4E4D-85BD-267B02AB7D34}"/>
    <cellStyle name="Millares 34 2" xfId="947" xr:uid="{6DB18433-C3FC-4D66-9E49-59D3926AF1FB}"/>
    <cellStyle name="Millares 35" xfId="266" xr:uid="{891E0BC2-A562-47B4-B795-659155C80125}"/>
    <cellStyle name="Millares 35 2" xfId="948" xr:uid="{BFFD530A-E2C3-4737-BA33-D19454D86753}"/>
    <cellStyle name="Millares 36" xfId="267" xr:uid="{E9CD4365-4020-4DF6-A8CA-9C2F79EB1864}"/>
    <cellStyle name="Millares 36 2" xfId="949" xr:uid="{37F7B577-081F-4602-9A44-B4ACF1DC7F1C}"/>
    <cellStyle name="Millares 37" xfId="268" xr:uid="{7D1226FB-E35D-49EB-9736-50931FA00F97}"/>
    <cellStyle name="Millares 37 2" xfId="950" xr:uid="{447F2E1D-80B8-4D0F-8211-AAACB1ED0366}"/>
    <cellStyle name="Millares 38" xfId="269" xr:uid="{0870B670-DAA5-4DD9-9806-3175383024F6}"/>
    <cellStyle name="Millares 38 2" xfId="951" xr:uid="{BB5324EA-3173-4EEE-86C9-CAD63ABC1D4A}"/>
    <cellStyle name="Millares 39" xfId="27" xr:uid="{D12FC748-AE53-483D-BF1C-2013326B4DD2}"/>
    <cellStyle name="Millares 39 2" xfId="2285" xr:uid="{25CD365F-BAB9-4EFF-A110-E9A634B31A88}"/>
    <cellStyle name="Millares 39 3" xfId="952" xr:uid="{BFE02857-15F4-4C97-BB56-25B27E301D42}"/>
    <cellStyle name="Millares 4" xfId="14" xr:uid="{A81FF5C1-A7C4-42A0-BE10-FE40F051C7B1}"/>
    <cellStyle name="Millares 4 2" xfId="345" xr:uid="{10293DCE-11C3-4923-A34C-29799360D00A}"/>
    <cellStyle name="Millares 4 2 2" xfId="954" xr:uid="{55C63658-398F-4CE5-B3B3-D86FF08E7F89}"/>
    <cellStyle name="Millares 4 3" xfId="407" xr:uid="{D620765A-1808-4062-8B47-A10BD522CF4E}"/>
    <cellStyle name="Millares 4 3 2" xfId="956" xr:uid="{1C3BC781-FBCC-4306-BA90-008AF12076AE}"/>
    <cellStyle name="Millares 4 3 3" xfId="955" xr:uid="{549CDAA5-84B9-4ADE-9F30-FBC18A2F71A0}"/>
    <cellStyle name="Millares 4 4" xfId="957" xr:uid="{9251F4F0-65CD-4C1D-8EDB-7AD7AF517921}"/>
    <cellStyle name="Millares 4 5" xfId="953" xr:uid="{6906BE66-7678-46B2-884D-58785C66FBAC}"/>
    <cellStyle name="Millares 40" xfId="270" xr:uid="{DE5F4218-937C-4DCB-9593-A11CDC97C47D}"/>
    <cellStyle name="Millares 40 2" xfId="758" xr:uid="{5B07DBEB-A762-4D6C-B0FE-841F36444EEF}"/>
    <cellStyle name="Millares 41" xfId="271" xr:uid="{6CDE30BB-7BEB-41DF-9482-FFF089447554}"/>
    <cellStyle name="Millares 41 10" xfId="959" xr:uid="{2D1CB0AC-8F39-4EEB-ACA0-65098E05C6E3}"/>
    <cellStyle name="Millares 41 11" xfId="960" xr:uid="{675B3AFD-951F-4676-97FF-338A0113DAF4}"/>
    <cellStyle name="Millares 41 12" xfId="961" xr:uid="{4A670817-9986-4477-B935-305677307B94}"/>
    <cellStyle name="Millares 41 13" xfId="962" xr:uid="{FCDFAAFA-C0BB-4827-BC40-B09512287920}"/>
    <cellStyle name="Millares 41 14" xfId="963" xr:uid="{DB1D3FAC-F21D-4B50-B178-95B6D379D4F8}"/>
    <cellStyle name="Millares 41 15" xfId="964" xr:uid="{57F649C5-33AE-4577-B042-29BE1DBA5AD5}"/>
    <cellStyle name="Millares 41 16" xfId="965" xr:uid="{5E2A4E98-7124-46CE-9F9D-2A50A9D79550}"/>
    <cellStyle name="Millares 41 17" xfId="966" xr:uid="{788838C9-E946-4D0F-B8B4-67D7ACA9F7F6}"/>
    <cellStyle name="Millares 41 18" xfId="967" xr:uid="{6BAC7308-907E-4657-9ED7-DDDCB2A7E954}"/>
    <cellStyle name="Millares 41 19" xfId="968" xr:uid="{3CD895FA-6458-4E89-A919-89DA3D2DD6DD}"/>
    <cellStyle name="Millares 41 2" xfId="969" xr:uid="{9634D617-6C53-4205-9964-49B05DA2CF44}"/>
    <cellStyle name="Millares 41 2 2" xfId="970" xr:uid="{4EED317D-9D9D-46DB-BD0B-6601891F3C62}"/>
    <cellStyle name="Millares 41 20" xfId="971" xr:uid="{A4CDAA7C-A3A8-4229-8D64-608BA99EC1A4}"/>
    <cellStyle name="Millares 41 21" xfId="972" xr:uid="{8A33B9AF-BEBF-4B61-916F-25FEB60096CC}"/>
    <cellStyle name="Millares 41 22" xfId="973" xr:uid="{9F339CDB-CD78-4B9D-8C26-397C6A90128F}"/>
    <cellStyle name="Millares 41 23" xfId="974" xr:uid="{385930A0-FAF3-4238-B462-D6657C71B5A5}"/>
    <cellStyle name="Millares 41 24" xfId="975" xr:uid="{69AEA69D-BEFF-4B56-A0E3-98E66B878555}"/>
    <cellStyle name="Millares 41 25" xfId="976" xr:uid="{1BCB2321-6951-4949-A76D-7824B8287EBD}"/>
    <cellStyle name="Millares 41 26" xfId="977" xr:uid="{58FDEAB5-14F1-47E7-AD29-EE5ACDDC9064}"/>
    <cellStyle name="Millares 41 27" xfId="978" xr:uid="{3624C0AF-FDFC-4A4E-A8D4-B0E41FBB3AA4}"/>
    <cellStyle name="Millares 41 28" xfId="979" xr:uid="{4873C0B8-50C9-40F1-A03B-503791A3E0F6}"/>
    <cellStyle name="Millares 41 29" xfId="980" xr:uid="{FC24274D-86D5-4C49-BEEF-BDCA451B42AD}"/>
    <cellStyle name="Millares 41 3" xfId="981" xr:uid="{78F7E792-36EA-4F2C-8419-4A346258BD67}"/>
    <cellStyle name="Millares 41 30" xfId="982" xr:uid="{62951321-F5B8-4D8C-A467-B9648C148178}"/>
    <cellStyle name="Millares 41 31" xfId="983" xr:uid="{805E6714-C221-48FA-9184-B93420D3FC16}"/>
    <cellStyle name="Millares 41 32" xfId="984" xr:uid="{5FC77B05-A3AF-48F3-B29B-EE96B6B7AFBE}"/>
    <cellStyle name="Millares 41 33" xfId="985" xr:uid="{2A7A02AB-D6BD-4DA0-9BF1-D8705AC6F25A}"/>
    <cellStyle name="Millares 41 34" xfId="958" xr:uid="{A15AEFC7-6E59-4941-AC83-B2D2DCCF0246}"/>
    <cellStyle name="Millares 41 4" xfId="986" xr:uid="{4B750D62-B670-4829-B133-F6F4B764F2FC}"/>
    <cellStyle name="Millares 41 5" xfId="987" xr:uid="{C9137E22-E974-46DF-B27D-937EC54BF063}"/>
    <cellStyle name="Millares 41 6" xfId="988" xr:uid="{A51B57A3-E826-4E4D-8393-8455C275301F}"/>
    <cellStyle name="Millares 41 7" xfId="989" xr:uid="{81B24DBE-7974-4F0E-939D-B5B567A49FD8}"/>
    <cellStyle name="Millares 41 8" xfId="990" xr:uid="{EA808593-9F7B-4C2C-947C-679404929C6A}"/>
    <cellStyle name="Millares 41 9" xfId="991" xr:uid="{F95891FB-F4EE-42B7-8D75-1B8F0CBA6614}"/>
    <cellStyle name="Millares 42" xfId="272" xr:uid="{64986D6A-0688-4BAA-A482-65FA1D98678D}"/>
    <cellStyle name="Millares 42 2" xfId="2313" xr:uid="{11FD2954-1B98-447F-8A78-AAAEA7F8BB19}"/>
    <cellStyle name="Millares 42 3" xfId="2270" xr:uid="{45A35A68-76BA-4E1D-BE07-DCD5EC2050E7}"/>
    <cellStyle name="Millares 43" xfId="273" xr:uid="{0B47C5EE-A8D4-41F0-8228-454D21FBC61C}"/>
    <cellStyle name="Millares 44" xfId="274" xr:uid="{26A235F5-267C-492E-902F-37BB348509A5}"/>
    <cellStyle name="Millares 44 2" xfId="2338" xr:uid="{13A7BA79-D096-45FA-9372-6AF429ACD1C2}"/>
    <cellStyle name="Millares 45" xfId="275" xr:uid="{A153B591-0B8D-4D7E-8F75-FECAD091942B}"/>
    <cellStyle name="Millares 45 2" xfId="2343"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3" xr:uid="{73994E14-E4AA-4589-9255-5E1799B3EBB7}"/>
    <cellStyle name="Millares 5 3" xfId="994" xr:uid="{91D361FF-23B0-466C-B331-60DE505E6474}"/>
    <cellStyle name="Millares 5 4" xfId="995" xr:uid="{697E4099-4098-475A-9AF6-E3C712F4F84F}"/>
    <cellStyle name="Millares 5 4 2" xfId="389" xr:uid="{FD2D60E2-CF6A-40B4-941A-022E58B5BCDA}"/>
    <cellStyle name="Millares 5 5" xfId="996" xr:uid="{753A9899-845F-448D-A2FB-91C8044C2671}"/>
    <cellStyle name="Millares 5 5 2" xfId="2286" xr:uid="{D93CC644-0FA8-4766-8583-E614D55969C7}"/>
    <cellStyle name="Millares 5 6" xfId="992"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998" xr:uid="{DB4799B9-08D1-467F-B367-7BBCDA82929A}"/>
    <cellStyle name="Millares 6 3" xfId="997"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0" xr:uid="{BF017317-FE2A-41C7-BD07-C22CECBBCBCD}"/>
    <cellStyle name="Millares 7 3" xfId="1001" xr:uid="{846726BA-F6CD-4973-9D36-DA1A7DEA6CE3}"/>
    <cellStyle name="Millares 7 4" xfId="999"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3" xr:uid="{3056B435-961B-4DCB-A5B4-0A3C02A714CD}"/>
    <cellStyle name="Millares 8 3" xfId="1002"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5" xr:uid="{814B122E-9032-441C-ABBF-CC0A160C2482}"/>
    <cellStyle name="Millares 9 3" xfId="1006" xr:uid="{CB43A756-D576-4FDC-A042-3AEA7B70CDE7}"/>
    <cellStyle name="Millares 9 4" xfId="1004"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2" xr:uid="{359BF49F-49DB-4543-8502-4478B3C4BD25}"/>
    <cellStyle name="Millares 97" xfId="416" xr:uid="{64410398-DBB9-4106-8713-F4741821976B}"/>
    <cellStyle name="Millares 98" xfId="414" xr:uid="{D037D244-85A2-4B1A-990B-0FA197ABF046}"/>
    <cellStyle name="Millares 99" xfId="2391" xr:uid="{3C916D57-F067-4082-9F60-64B254E0EF45}"/>
    <cellStyle name="Moneda" xfId="12" builtinId="4"/>
    <cellStyle name="Moneda [0] 2" xfId="295" xr:uid="{E9CBE710-B9DC-47CA-A668-D97C40A629FC}"/>
    <cellStyle name="Moneda [0] 2 2" xfId="395" xr:uid="{9DFDE104-EF7F-455D-BCE7-9C794495820E}"/>
    <cellStyle name="Moneda [0] 2 3" xfId="2342"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7" xr:uid="{66D07368-A335-47A0-A189-A56B05619884}"/>
    <cellStyle name="Moneda 11" xfId="310" xr:uid="{19D277E1-82B1-4C95-9A45-4FE40E5F3506}"/>
    <cellStyle name="Moneda 11 2" xfId="1008" xr:uid="{13A886B8-F6D5-448F-BB02-F3FB46997F6D}"/>
    <cellStyle name="Moneda 12" xfId="312" xr:uid="{A80E2D09-DDB8-4EA3-9A84-EF9377A66D96}"/>
    <cellStyle name="Moneda 12 2" xfId="1009" xr:uid="{DFB0FBF6-7B26-403A-8EF2-A137887E22E0}"/>
    <cellStyle name="Moneda 13" xfId="325" xr:uid="{E00E9442-71C6-4EDC-8B5C-D71C79568DDD}"/>
    <cellStyle name="Moneda 13 2" xfId="2287" xr:uid="{1058FD64-CDCA-4668-95A3-9CB356BDA7AE}"/>
    <cellStyle name="Moneda 13 3" xfId="1010" xr:uid="{6DCBD2D5-E38A-4B6F-A247-27DE25EBA17E}"/>
    <cellStyle name="Moneda 14" xfId="326" xr:uid="{9121C84A-5413-4963-936E-A9718183A1C9}"/>
    <cellStyle name="Moneda 14 2" xfId="2288" xr:uid="{E082917E-302D-4473-BC8B-3EE389ED6C27}"/>
    <cellStyle name="Moneda 14 3" xfId="1011" xr:uid="{196D69AE-91FA-4D6B-9884-C61E47FC30FB}"/>
    <cellStyle name="Moneda 15" xfId="327" xr:uid="{E92AB46E-08EB-451D-B03F-D24C2DA651B6}"/>
    <cellStyle name="Moneda 15 2" xfId="2324" xr:uid="{E1F45BD2-D7BF-4F3D-BC9D-9783A6A6B5A1}"/>
    <cellStyle name="Moneda 16" xfId="328" xr:uid="{4796C1C9-B0E8-4A8D-8D94-C0EA092C4792}"/>
    <cellStyle name="Moneda 16 2" xfId="2327"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3" xr:uid="{4BC3BB83-ACA9-4B1D-9477-D9C98DFABB05}"/>
    <cellStyle name="Moneda 2 11" xfId="1014" xr:uid="{8AE4E082-2C05-4A0F-868D-A72CFEDEFCDB}"/>
    <cellStyle name="Moneda 2 12" xfId="1015" xr:uid="{920111CC-2715-4DC3-879D-4813457D68EC}"/>
    <cellStyle name="Moneda 2 13" xfId="1016" xr:uid="{2CA9CEB2-18AB-47C2-A017-77CE8F2290C7}"/>
    <cellStyle name="Moneda 2 14" xfId="1017" xr:uid="{FF4CBDB4-0D93-4927-BDF0-8AA040378D79}"/>
    <cellStyle name="Moneda 2 15" xfId="1018" xr:uid="{19A03B0C-6594-4BCB-BCE7-85867830D124}"/>
    <cellStyle name="Moneda 2 16" xfId="1019" xr:uid="{50B96ADF-942D-4A1C-9EB1-D294CBFEF6DE}"/>
    <cellStyle name="Moneda 2 17" xfId="1020" xr:uid="{16B12FE1-34A5-4729-83E7-0B91475D493B}"/>
    <cellStyle name="Moneda 2 18" xfId="1021" xr:uid="{F083E361-88B0-487E-92CD-46B61383C568}"/>
    <cellStyle name="Moneda 2 19" xfId="1022" xr:uid="{2A1A4C95-514A-4B14-BD91-27B14D577CEF}"/>
    <cellStyle name="Moneda 2 2" xfId="159" xr:uid="{BA4157A8-85FB-4464-B277-F03BC778B9FC}"/>
    <cellStyle name="Moneda 2 2 10" xfId="418" xr:uid="{AE5D8C61-EC92-4C01-9F24-2C03146074A2}"/>
    <cellStyle name="Moneda 2 2 11" xfId="1024" xr:uid="{993B0733-E6A1-4BA8-8D8D-7CFE1AC72010}"/>
    <cellStyle name="Moneda 2 2 12" xfId="1025" xr:uid="{AB873FD5-5725-4523-8FA6-818B8A4AB54D}"/>
    <cellStyle name="Moneda 2 2 13" xfId="1026" xr:uid="{338023B5-507A-44B9-9329-61757A6B8E36}"/>
    <cellStyle name="Moneda 2 2 14" xfId="1027" xr:uid="{9C353F8C-206E-4808-AB8F-B345348C107F}"/>
    <cellStyle name="Moneda 2 2 15" xfId="1028" xr:uid="{A8CC1618-E44D-494C-9302-BAE5F7623FA0}"/>
    <cellStyle name="Moneda 2 2 16" xfId="1029" xr:uid="{3A687A20-7170-4A7E-98D6-D1A1B4C3FE21}"/>
    <cellStyle name="Moneda 2 2 17" xfId="1030" xr:uid="{E99E3601-81C3-4D8A-A724-FFE5369F2F22}"/>
    <cellStyle name="Moneda 2 2 18" xfId="1031" xr:uid="{E398D9F8-6B8E-4D76-BBC6-EA94C5DA321D}"/>
    <cellStyle name="Moneda 2 2 19" xfId="1032" xr:uid="{CE3E6DC3-1DAA-46C6-BDBC-9289E5C01CCA}"/>
    <cellStyle name="Moneda 2 2 2" xfId="316" xr:uid="{184A4F78-1D75-4F41-9EF8-1C45DDFC4C55}"/>
    <cellStyle name="Moneda 2 2 2 2" xfId="1034" xr:uid="{A82E55D6-5B50-46BA-BD2C-9824307A3DD1}"/>
    <cellStyle name="Moneda 2 2 2 3" xfId="1035" xr:uid="{5564847A-2EE1-473F-B603-D9E57A8BCB1B}"/>
    <cellStyle name="Moneda 2 2 2 4" xfId="1033" xr:uid="{1EF5CEC1-76D4-4769-99AE-604ADD1D91A5}"/>
    <cellStyle name="Moneda 2 2 20" xfId="1036" xr:uid="{EA82A12C-EDAC-40AC-9D2C-2854D557F29B}"/>
    <cellStyle name="Moneda 2 2 21" xfId="1037" xr:uid="{A054AD55-8BC5-42D2-BF00-665AF93C79AA}"/>
    <cellStyle name="Moneda 2 2 22" xfId="1038" xr:uid="{ACACA7B4-263C-4FD0-B022-E56EF5A22221}"/>
    <cellStyle name="Moneda 2 2 23" xfId="1039" xr:uid="{2B7FD94F-64FE-4679-AF88-2C52C29822DC}"/>
    <cellStyle name="Moneda 2 2 24" xfId="1040" xr:uid="{51F6F784-1677-4F6A-B106-416433FEA150}"/>
    <cellStyle name="Moneda 2 2 25" xfId="1041" xr:uid="{E7DB94BD-F6B3-451F-9843-F86893A48A5D}"/>
    <cellStyle name="Moneda 2 2 26" xfId="1042" xr:uid="{45AB937C-9BBA-4776-9610-6960D43A7950}"/>
    <cellStyle name="Moneda 2 2 27" xfId="1043" xr:uid="{1BA0F1CF-9101-4482-A418-17EEF3F6AF6E}"/>
    <cellStyle name="Moneda 2 2 28" xfId="1044" xr:uid="{F42F59A2-403C-431D-8F86-81391D5E5268}"/>
    <cellStyle name="Moneda 2 2 29" xfId="1045" xr:uid="{727C6132-8F21-4B95-97EF-3432D66040E8}"/>
    <cellStyle name="Moneda 2 2 3" xfId="1046" xr:uid="{E7A91E49-7DDD-4340-A83A-527FFE172DEF}"/>
    <cellStyle name="Moneda 2 2 30" xfId="1047" xr:uid="{28DE46D6-F68B-493E-9654-E8F6D9962E44}"/>
    <cellStyle name="Moneda 2 2 31" xfId="1048" xr:uid="{CB56C2FE-34B6-4BE7-911B-2B4BA3DC30DD}"/>
    <cellStyle name="Moneda 2 2 32" xfId="1049" xr:uid="{FEE61356-3479-4BAC-8212-1CF7E70F183A}"/>
    <cellStyle name="Moneda 2 2 33" xfId="1050" xr:uid="{0B70C313-141B-4407-963F-C495FCEEF231}"/>
    <cellStyle name="Moneda 2 2 33 2" xfId="1051" xr:uid="{3843A3AB-01EB-4E34-8800-7AF908660116}"/>
    <cellStyle name="Moneda 2 2 34" xfId="1052" xr:uid="{BBDD9DE1-2EC7-4C7A-8B84-ECA0FB894902}"/>
    <cellStyle name="Moneda 2 2 35" xfId="1053" xr:uid="{2A1D3E42-E34C-4D0E-87A2-8F2F33DEF44B}"/>
    <cellStyle name="Moneda 2 2 36" xfId="1054" xr:uid="{E15D7221-1B61-4829-8829-E100AB034AF0}"/>
    <cellStyle name="Moneda 2 2 37" xfId="1055" xr:uid="{C1EF5731-F3FB-4DE4-AE44-F6DD33928FE9}"/>
    <cellStyle name="Moneda 2 2 38" xfId="1056" xr:uid="{67836F2E-61F5-482D-AD4C-11A40D0B575F}"/>
    <cellStyle name="Moneda 2 2 39" xfId="1057" xr:uid="{F100869D-413C-4CB6-A89C-B54450783AB9}"/>
    <cellStyle name="Moneda 2 2 4" xfId="1058" xr:uid="{528CD4B1-B1E5-478C-B22D-FEB673E3DB7A}"/>
    <cellStyle name="Moneda 2 2 40" xfId="1059" xr:uid="{2AC2DA6A-EE94-4E92-9898-4E806F90ECCA}"/>
    <cellStyle name="Moneda 2 2 41" xfId="1060" xr:uid="{84CD7E24-EAD7-423D-A9DE-1CBCC9A04525}"/>
    <cellStyle name="Moneda 2 2 42" xfId="1061" xr:uid="{B78E2A06-87AA-4D37-ABCD-455B96CCA21D}"/>
    <cellStyle name="Moneda 2 2 43" xfId="1062" xr:uid="{33F8E710-F7A3-4AAE-93CE-1709E0189AFC}"/>
    <cellStyle name="Moneda 2 2 44" xfId="1063" xr:uid="{6390D7F4-120F-4C29-97F8-DBFD83C1C38D}"/>
    <cellStyle name="Moneda 2 2 45" xfId="1064" xr:uid="{B44F13C4-CCF7-4EE7-82C3-D8F0D5969AE9}"/>
    <cellStyle name="Moneda 2 2 46" xfId="1065" xr:uid="{D366A78A-6942-4C36-9863-12F2A4C72517}"/>
    <cellStyle name="Moneda 2 2 47" xfId="1066" xr:uid="{DE001126-F578-4456-87B4-61001E678D95}"/>
    <cellStyle name="Moneda 2 2 48" xfId="1067" xr:uid="{6D7C1874-C83C-4396-99CD-342173926CF4}"/>
    <cellStyle name="Moneda 2 2 49" xfId="1068" xr:uid="{E0989142-41BB-4355-AC28-265C76281598}"/>
    <cellStyle name="Moneda 2 2 5" xfId="1069" xr:uid="{1A3296A1-00DA-42A6-A345-735887831C25}"/>
    <cellStyle name="Moneda 2 2 50" xfId="1070" xr:uid="{E0504EE6-3AEC-4AD7-9E2F-9FA60AD5A583}"/>
    <cellStyle name="Moneda 2 2 51" xfId="1071" xr:uid="{1F3F5F50-C9AC-4729-81BD-BB4A2FA45C9D}"/>
    <cellStyle name="Moneda 2 2 52" xfId="1072" xr:uid="{762098ED-A2CD-4BA4-90A7-F7C59A5415D0}"/>
    <cellStyle name="Moneda 2 2 53" xfId="1073" xr:uid="{75A28FCA-8288-4208-8B44-887BC1A1FE7B}"/>
    <cellStyle name="Moneda 2 2 54" xfId="1074" xr:uid="{67B70D77-D5D8-4AB2-A2DA-417CFBFBD01F}"/>
    <cellStyle name="Moneda 2 2 55" xfId="1075" xr:uid="{8BA657F7-0836-4AAA-8D34-5351FABF5DB8}"/>
    <cellStyle name="Moneda 2 2 56" xfId="1076" xr:uid="{BF02764C-586D-403C-9996-0AB0DB39E79A}"/>
    <cellStyle name="Moneda 2 2 57" xfId="1077" xr:uid="{94A44996-2155-4118-895C-E8CC63E61FB8}"/>
    <cellStyle name="Moneda 2 2 58" xfId="1078" xr:uid="{307E7B2C-F6A8-4C3E-8538-45F77D91ADED}"/>
    <cellStyle name="Moneda 2 2 59" xfId="1079" xr:uid="{C89DC0F9-A4F2-46EE-A4B7-E34BD1334CB3}"/>
    <cellStyle name="Moneda 2 2 6" xfId="1080" xr:uid="{E57D4681-E26F-487B-B570-01E2863BD6D4}"/>
    <cellStyle name="Moneda 2 2 60" xfId="1081" xr:uid="{DE4226F8-FD57-4C78-B291-36CF89310FC7}"/>
    <cellStyle name="Moneda 2 2 61" xfId="1082" xr:uid="{423AE1AF-719C-41B5-90E2-9095D20A5166}"/>
    <cellStyle name="Moneda 2 2 62" xfId="1083" xr:uid="{5E9C17EA-E9A8-4376-8A55-579B63135BF0}"/>
    <cellStyle name="Moneda 2 2 63" xfId="1084" xr:uid="{B3A646C9-999B-4C62-83AB-6D535206AF6D}"/>
    <cellStyle name="Moneda 2 2 64" xfId="1085" xr:uid="{7A90C94D-5176-481F-B801-88A1F830CA53}"/>
    <cellStyle name="Moneda 2 2 65" xfId="1086" xr:uid="{01BD77A9-5678-4335-8915-8DEA9B5EAE05}"/>
    <cellStyle name="Moneda 2 2 66" xfId="1087" xr:uid="{B86AB9AB-969D-4DD4-8727-7BC44416727C}"/>
    <cellStyle name="Moneda 2 2 7" xfId="1088" xr:uid="{11D7EDCD-BFC8-4CE2-931B-EC21636145A4}"/>
    <cellStyle name="Moneda 2 2 8" xfId="1089" xr:uid="{77456C9F-376C-40C1-9995-4AD1E5099891}"/>
    <cellStyle name="Moneda 2 2 9" xfId="1090" xr:uid="{F4D018EC-B2BD-4F8C-8FA6-94A76894C05C}"/>
    <cellStyle name="Moneda 2 20" xfId="1091" xr:uid="{B79A1D16-80E6-455D-8069-D68CA431DB64}"/>
    <cellStyle name="Moneda 2 21" xfId="1092" xr:uid="{36D1C1CC-DC57-4253-A7F3-45A5C478F7AA}"/>
    <cellStyle name="Moneda 2 22" xfId="1093" xr:uid="{0CB1763D-6537-4DC4-BFA5-C08A612B0EAB}"/>
    <cellStyle name="Moneda 2 23" xfId="1094" xr:uid="{A4ED3EF2-6A7A-4FF0-BCC9-DDBC2BA5B93D}"/>
    <cellStyle name="Moneda 2 24" xfId="1095" xr:uid="{1383D831-89AE-4B35-BED3-2F3FA9944121}"/>
    <cellStyle name="Moneda 2 25" xfId="1096" xr:uid="{9B40D0B8-053D-40C5-BC0B-788BD5F95531}"/>
    <cellStyle name="Moneda 2 26" xfId="1097" xr:uid="{28D00979-7878-4D83-BE82-86C49A87FCB5}"/>
    <cellStyle name="Moneda 2 27" xfId="1098" xr:uid="{940D6720-CAC8-42CD-A88D-327965239A3A}"/>
    <cellStyle name="Moneda 2 28" xfId="1099" xr:uid="{A59ADE43-9784-46BF-AA3C-D2D0DBE2CF4D}"/>
    <cellStyle name="Moneda 2 29" xfId="1100" xr:uid="{2F21E572-FA5C-4BF2-A875-36EB201E94D7}"/>
    <cellStyle name="Moneda 2 3" xfId="236" xr:uid="{274ACCB4-FC53-4270-A9A3-146719C1AA4A}"/>
    <cellStyle name="Moneda 2 3 10" xfId="1102" xr:uid="{085A55B8-4E0A-49DC-A77A-258D0919D999}"/>
    <cellStyle name="Moneda 2 3 11" xfId="1103" xr:uid="{D475899B-2BE1-40CD-8350-CBAD009BC475}"/>
    <cellStyle name="Moneda 2 3 12" xfId="1104" xr:uid="{6D7F692F-06BA-4215-A54A-88B098779A46}"/>
    <cellStyle name="Moneda 2 3 13" xfId="1105" xr:uid="{4F6D9E80-1B8C-4138-99EB-15BCE3D81C1A}"/>
    <cellStyle name="Moneda 2 3 14" xfId="1106" xr:uid="{7F997696-8A94-4B54-ADF1-24B057833D49}"/>
    <cellStyle name="Moneda 2 3 15" xfId="1107" xr:uid="{7FD1D0EF-68CA-43D9-94A2-BED5629F4889}"/>
    <cellStyle name="Moneda 2 3 16" xfId="1108" xr:uid="{36D2C19B-4711-4820-8E89-529B5E876613}"/>
    <cellStyle name="Moneda 2 3 17" xfId="1109" xr:uid="{8CAFAAD2-74FC-4A3C-A14B-4BAAC026CAD6}"/>
    <cellStyle name="Moneda 2 3 18" xfId="1110" xr:uid="{CB7D01D8-5B48-4B5E-ACB3-63E0EBCF3227}"/>
    <cellStyle name="Moneda 2 3 19" xfId="1111" xr:uid="{07DF07FB-3FF7-475E-A644-0C83E69EA004}"/>
    <cellStyle name="Moneda 2 3 2" xfId="332" xr:uid="{275DD8CF-75F3-4342-9296-5284945F2BFD}"/>
    <cellStyle name="Moneda 2 3 2 2" xfId="1113" xr:uid="{1FC0A3A7-0582-4CCF-8E34-ADD0799A5BAE}"/>
    <cellStyle name="Moneda 2 3 2 3" xfId="1112" xr:uid="{D6356202-588D-477A-AC35-C6A2DB98B69A}"/>
    <cellStyle name="Moneda 2 3 20" xfId="1114" xr:uid="{E2C7D1BE-36CD-4DD4-9892-7B3AAFDEF920}"/>
    <cellStyle name="Moneda 2 3 21" xfId="1115" xr:uid="{F237E463-158A-44EF-9787-E37BB0919F57}"/>
    <cellStyle name="Moneda 2 3 22" xfId="1116" xr:uid="{5C6823A3-4ACD-4BCD-B022-93BF17F0A0C0}"/>
    <cellStyle name="Moneda 2 3 23" xfId="1117" xr:uid="{5B7E9EFE-B93B-422D-A30C-30D4152E20B7}"/>
    <cellStyle name="Moneda 2 3 24" xfId="1118" xr:uid="{F015D317-CD03-4E3A-8014-C3C6A8A64524}"/>
    <cellStyle name="Moneda 2 3 25" xfId="1119" xr:uid="{E62AC9FA-E1BB-4E25-8225-19AAABB408D7}"/>
    <cellStyle name="Moneda 2 3 26" xfId="1120" xr:uid="{CF0BF3A7-DDA1-4C9C-BFB4-610F896F09AD}"/>
    <cellStyle name="Moneda 2 3 27" xfId="1121" xr:uid="{D71AB9A6-1972-4EFD-A349-2BF9BE64B73E}"/>
    <cellStyle name="Moneda 2 3 28" xfId="1122" xr:uid="{1411847A-DFC0-4DCD-9411-A13CA016D0E7}"/>
    <cellStyle name="Moneda 2 3 29" xfId="1123" xr:uid="{A0FAABCE-0D08-45CB-A2F2-5121223257DD}"/>
    <cellStyle name="Moneda 2 3 3" xfId="1124" xr:uid="{5C5C58F0-3E0D-4367-903C-BEF0B3626003}"/>
    <cellStyle name="Moneda 2 3 30" xfId="1125" xr:uid="{7A00A112-B692-4E7E-9F2E-049A2A3458A8}"/>
    <cellStyle name="Moneda 2 3 31" xfId="1126" xr:uid="{783045FE-A49E-45FD-B3B6-64ADBDB12C68}"/>
    <cellStyle name="Moneda 2 3 32" xfId="1127" xr:uid="{4AD134B8-3553-42C1-98F3-3BCF8C2E14A5}"/>
    <cellStyle name="Moneda 2 3 33" xfId="1128" xr:uid="{ACD48A1B-6CDF-4413-AEAA-A6807C6E50DC}"/>
    <cellStyle name="Moneda 2 3 34" xfId="1101" xr:uid="{6A5F295C-4DC5-4D97-B64A-A39D4C10D4CF}"/>
    <cellStyle name="Moneda 2 3 4" xfId="1129" xr:uid="{C47C2B66-297B-4997-B7F7-B2DF36BE129A}"/>
    <cellStyle name="Moneda 2 3 5" xfId="1130" xr:uid="{4295033B-A402-4154-8BF2-FAD432C5923C}"/>
    <cellStyle name="Moneda 2 3 6" xfId="1131" xr:uid="{E1C52A4D-8D39-443A-BD18-47963587107E}"/>
    <cellStyle name="Moneda 2 3 7" xfId="1132" xr:uid="{C9F27EBC-592E-452E-B40A-8A458FB47295}"/>
    <cellStyle name="Moneda 2 3 8" xfId="1133" xr:uid="{7FF2C59E-4603-429A-B991-99DF15B28621}"/>
    <cellStyle name="Moneda 2 3 9" xfId="1134" xr:uid="{7DE86DD3-EA4C-4393-BC17-3F27681418B5}"/>
    <cellStyle name="Moneda 2 30" xfId="1135" xr:uid="{4CB3EB3C-FBF6-4848-9AE9-F5268D17288B}"/>
    <cellStyle name="Moneda 2 31" xfId="1136" xr:uid="{AAEF4CA0-54A5-4862-90D3-42FECB4717CA}"/>
    <cellStyle name="Moneda 2 32" xfId="1137" xr:uid="{9DB03AFE-BA31-4ED6-A6DE-CAF45DB9CE4D}"/>
    <cellStyle name="Moneda 2 33" xfId="1138" xr:uid="{8315A45D-36D3-4DC5-8699-4178C953219E}"/>
    <cellStyle name="Moneda 2 34" xfId="1139" xr:uid="{42E0B9FD-F87B-4FBD-8D88-F52B2AE86C4D}"/>
    <cellStyle name="Moneda 2 35" xfId="1140" xr:uid="{6C835119-9F67-4B01-8024-C7AA4C0B3DC2}"/>
    <cellStyle name="Moneda 2 36" xfId="1141" xr:uid="{6A6A39E0-88E8-4078-8A2C-C1EE2BED5DBC}"/>
    <cellStyle name="Moneda 2 37" xfId="1142" xr:uid="{08C2B4CA-8F37-4148-84C8-2D555866E3AE}"/>
    <cellStyle name="Moneda 2 38" xfId="1143" xr:uid="{BB543A7A-065F-40BA-95E4-A1360B1BC6EF}"/>
    <cellStyle name="Moneda 2 39" xfId="1144" xr:uid="{DA4312AF-6020-4281-830C-97046938B838}"/>
    <cellStyle name="Moneda 2 4" xfId="301" xr:uid="{55EB0398-74C6-44A2-A877-BECDE4066848}"/>
    <cellStyle name="Moneda 2 4 10" xfId="1146" xr:uid="{D163D4A7-3258-405D-9EC4-D75CEC006565}"/>
    <cellStyle name="Moneda 2 4 11" xfId="1147" xr:uid="{C294610A-ABBF-46D1-9AA8-AD13691A1320}"/>
    <cellStyle name="Moneda 2 4 12" xfId="1148" xr:uid="{B9D1BA67-30F9-48D8-82EB-0D4CB621A67F}"/>
    <cellStyle name="Moneda 2 4 13" xfId="1149" xr:uid="{7F461D8B-558F-410B-8F5F-0757DA676ADD}"/>
    <cellStyle name="Moneda 2 4 14" xfId="1150" xr:uid="{BB51A9B6-894A-43D3-9520-7AB3FC7CF5EA}"/>
    <cellStyle name="Moneda 2 4 15" xfId="1151" xr:uid="{B9BC3E62-6206-4EDB-BF51-E171ABC8382F}"/>
    <cellStyle name="Moneda 2 4 16" xfId="1152" xr:uid="{F87D97FA-00EE-479B-8098-5B3991510760}"/>
    <cellStyle name="Moneda 2 4 17" xfId="1153" xr:uid="{37E9F81D-BBB5-4D06-819D-6795A7D4D758}"/>
    <cellStyle name="Moneda 2 4 18" xfId="1154" xr:uid="{C136184E-0F71-490D-BF84-999734B5A310}"/>
    <cellStyle name="Moneda 2 4 19" xfId="1155" xr:uid="{F1E7DE07-7B2C-45B0-A8B0-79BDA22A8B52}"/>
    <cellStyle name="Moneda 2 4 2" xfId="1156" xr:uid="{786F37FE-7057-4C56-8B88-8994807C7999}"/>
    <cellStyle name="Moneda 2 4 2 2" xfId="1157" xr:uid="{8D4C0110-1757-4949-A3DE-31A40BF99C4D}"/>
    <cellStyle name="Moneda 2 4 20" xfId="1158" xr:uid="{78C19E45-2CEB-4C83-A42D-305CAF8A025E}"/>
    <cellStyle name="Moneda 2 4 21" xfId="1159" xr:uid="{12140EAB-92E6-4326-AE59-74CE1C3D9C27}"/>
    <cellStyle name="Moneda 2 4 22" xfId="1160" xr:uid="{7F5C3823-99F8-433B-998E-3B53724F3E93}"/>
    <cellStyle name="Moneda 2 4 23" xfId="1161" xr:uid="{6D93AFD2-4AA3-40D8-BEC8-53595483E12C}"/>
    <cellStyle name="Moneda 2 4 24" xfId="1162" xr:uid="{8FEFCADB-1F02-48FC-B600-5B4B6FA4F0C5}"/>
    <cellStyle name="Moneda 2 4 25" xfId="1163" xr:uid="{36A818CF-13FD-41E6-BF03-83C5A78F8036}"/>
    <cellStyle name="Moneda 2 4 26" xfId="1164" xr:uid="{50A4EDC2-16AE-488A-965F-2D78452A6577}"/>
    <cellStyle name="Moneda 2 4 27" xfId="1165" xr:uid="{4722B277-EEFD-4DE7-914A-42E2F798C492}"/>
    <cellStyle name="Moneda 2 4 28" xfId="1166" xr:uid="{39CB8226-BB95-4632-A4BA-DD59CE227D45}"/>
    <cellStyle name="Moneda 2 4 29" xfId="1167" xr:uid="{4654A282-E456-4542-BFD5-859382A081A6}"/>
    <cellStyle name="Moneda 2 4 3" xfId="1168" xr:uid="{8DEBBA4A-3EB6-4B93-92F7-1884C577BEAB}"/>
    <cellStyle name="Moneda 2 4 30" xfId="1169" xr:uid="{51A67238-2A0A-415B-A497-6075677FDFB4}"/>
    <cellStyle name="Moneda 2 4 31" xfId="1170" xr:uid="{BB923043-21E6-405E-BEE9-F2B8C9211C85}"/>
    <cellStyle name="Moneda 2 4 32" xfId="1171" xr:uid="{ED20747B-959A-408A-B212-959F76D9E50B}"/>
    <cellStyle name="Moneda 2 4 33" xfId="1172" xr:uid="{3750DAEA-1227-42D7-90B1-891290CD2A50}"/>
    <cellStyle name="Moneda 2 4 34" xfId="1145" xr:uid="{6B88A23A-0D4F-4C42-8D15-163C48A596E6}"/>
    <cellStyle name="Moneda 2 4 4" xfId="1173" xr:uid="{55D8DEC9-A598-4AE8-B2E4-9524D71E4799}"/>
    <cellStyle name="Moneda 2 4 5" xfId="1174" xr:uid="{7C93BBEF-7CFE-48DE-8828-778138394E4D}"/>
    <cellStyle name="Moneda 2 4 6" xfId="1175" xr:uid="{0FDBAD16-D51F-4024-8C61-F84C5BF51400}"/>
    <cellStyle name="Moneda 2 4 7" xfId="1176" xr:uid="{227FA207-A965-450B-BC85-54F1DBFF9820}"/>
    <cellStyle name="Moneda 2 4 8" xfId="1177" xr:uid="{A9FFEEF8-E8F0-4EB9-8D4E-D03F3641933C}"/>
    <cellStyle name="Moneda 2 4 9" xfId="1178" xr:uid="{AD428175-518A-4B4A-9D52-01BA1891F636}"/>
    <cellStyle name="Moneda 2 40" xfId="1179" xr:uid="{A775A9A0-BE2D-472B-A9E0-C5C75B147AB6}"/>
    <cellStyle name="Moneda 2 41" xfId="1180" xr:uid="{F3721021-D568-4201-9F36-D857B2A3A908}"/>
    <cellStyle name="Moneda 2 42" xfId="1181" xr:uid="{4F515F94-617C-441C-91B4-75FF6B28C281}"/>
    <cellStyle name="Moneda 2 43" xfId="1182" xr:uid="{FC03F72F-9A00-487B-9DDE-D326CBFA2CF4}"/>
    <cellStyle name="Moneda 2 44" xfId="1183" xr:uid="{77F1D19E-D780-4461-83C6-06302E15642F}"/>
    <cellStyle name="Moneda 2 45" xfId="1184" xr:uid="{3E27A616-FE7F-479D-9BC3-F3B1B0C19FA7}"/>
    <cellStyle name="Moneda 2 46" xfId="1185" xr:uid="{DB48A625-DCC4-4920-85A9-3D271A03A10B}"/>
    <cellStyle name="Moneda 2 47" xfId="1186" xr:uid="{F518321D-DDE5-45B2-AA10-40353B2B9B04}"/>
    <cellStyle name="Moneda 2 48" xfId="1187" xr:uid="{AB3CA104-B118-42E9-874D-309980161760}"/>
    <cellStyle name="Moneda 2 49" xfId="1188" xr:uid="{C5F8058E-9FBB-48FE-BC90-803709F03224}"/>
    <cellStyle name="Moneda 2 5" xfId="393" xr:uid="{056F9031-28C5-4CD4-BE8C-0FF463122FE0}"/>
    <cellStyle name="Moneda 2 5 10" xfId="1190" xr:uid="{084F5747-7201-475D-BF60-BF2E808BC110}"/>
    <cellStyle name="Moneda 2 5 11" xfId="1191" xr:uid="{417C1A9F-1F28-4AAF-BC12-7FB7F6DDEEE0}"/>
    <cellStyle name="Moneda 2 5 12" xfId="1192" xr:uid="{0E3E1461-D3C1-4AC8-9932-4E3F57100D3C}"/>
    <cellStyle name="Moneda 2 5 13" xfId="1193" xr:uid="{327AACED-5A1E-4CB9-9BFD-AA1B55550F4E}"/>
    <cellStyle name="Moneda 2 5 14" xfId="1194" xr:uid="{CB36BC43-4158-4AAD-903D-EA978B741987}"/>
    <cellStyle name="Moneda 2 5 15" xfId="1195" xr:uid="{2DFE7422-40BC-445E-A5A4-8A88C52B9C74}"/>
    <cellStyle name="Moneda 2 5 16" xfId="1196" xr:uid="{7DC9EA8D-C45D-4864-B234-222D53DA8935}"/>
    <cellStyle name="Moneda 2 5 17" xfId="1197" xr:uid="{C146F3E2-7EF7-4FC1-B90E-7FB50D095949}"/>
    <cellStyle name="Moneda 2 5 18" xfId="1198" xr:uid="{36D88431-430E-4248-96E8-FE5C9249B396}"/>
    <cellStyle name="Moneda 2 5 19" xfId="1199" xr:uid="{9340C42D-C7FD-4DA7-B173-2AD151321694}"/>
    <cellStyle name="Moneda 2 5 2" xfId="1200" xr:uid="{065E111F-FC37-462F-A645-6F0D29AE912C}"/>
    <cellStyle name="Moneda 2 5 2 2" xfId="1201" xr:uid="{3A52C9ED-014C-4419-A09D-DBD932FE20BB}"/>
    <cellStyle name="Moneda 2 5 20" xfId="1202" xr:uid="{BE66F4EF-FB9D-4614-82D9-71452A11BF38}"/>
    <cellStyle name="Moneda 2 5 21" xfId="1203" xr:uid="{9A892FAE-2C14-4B7E-B8DA-EC10B8BD68C1}"/>
    <cellStyle name="Moneda 2 5 22" xfId="1204" xr:uid="{69144E78-0EAC-4159-95AC-E747B4031A01}"/>
    <cellStyle name="Moneda 2 5 23" xfId="1205" xr:uid="{98A37608-B362-477A-9DCC-974552E66F84}"/>
    <cellStyle name="Moneda 2 5 24" xfId="1206" xr:uid="{0180E066-2840-4E1E-9659-F5E492FF0903}"/>
    <cellStyle name="Moneda 2 5 25" xfId="1207" xr:uid="{D54898C9-A227-4EA7-80EC-2050F66D3BB7}"/>
    <cellStyle name="Moneda 2 5 26" xfId="1208" xr:uid="{6A10125F-8385-4B6C-A2CD-3B1FAEE614F3}"/>
    <cellStyle name="Moneda 2 5 27" xfId="1209" xr:uid="{A14871BC-67F1-4C50-B234-59E231E2C064}"/>
    <cellStyle name="Moneda 2 5 28" xfId="1210" xr:uid="{827A7B3F-9A19-4FCF-A12F-1532EE54EF83}"/>
    <cellStyle name="Moneda 2 5 29" xfId="1211" xr:uid="{A5919877-ED91-47FB-9529-CC433D3E2455}"/>
    <cellStyle name="Moneda 2 5 3" xfId="1212" xr:uid="{AC302462-F34C-4D13-9A94-74A210234FCD}"/>
    <cellStyle name="Moneda 2 5 30" xfId="1213" xr:uid="{B8DC0D4C-EB5D-4D4B-B3B9-2ABA138655E9}"/>
    <cellStyle name="Moneda 2 5 31" xfId="1214" xr:uid="{99752AB8-7579-4BB7-BA55-94333B2A8B6C}"/>
    <cellStyle name="Moneda 2 5 32" xfId="1215" xr:uid="{66F7F4A9-679A-4F9C-AE14-17739A8B3448}"/>
    <cellStyle name="Moneda 2 5 33" xfId="1216" xr:uid="{EFCA7A22-915E-4F3C-8905-D490CD0D1864}"/>
    <cellStyle name="Moneda 2 5 34" xfId="1189" xr:uid="{3F9B2867-F1F1-4C87-AFE6-647008A50E9F}"/>
    <cellStyle name="Moneda 2 5 4" xfId="1217" xr:uid="{4D0E0FA0-0FBB-4F1B-BC20-B773903CC5D5}"/>
    <cellStyle name="Moneda 2 5 5" xfId="1218" xr:uid="{ED9F1C85-3418-4A5C-965E-3B49EDBBF656}"/>
    <cellStyle name="Moneda 2 5 6" xfId="1219" xr:uid="{58B0087D-8FDA-443B-9D2E-F7A26DB39002}"/>
    <cellStyle name="Moneda 2 5 7" xfId="1220" xr:uid="{72BDA67E-2487-4254-B772-79BF4F88741A}"/>
    <cellStyle name="Moneda 2 5 8" xfId="1221" xr:uid="{57C5B019-A066-4AA5-9F51-B8620AD488C0}"/>
    <cellStyle name="Moneda 2 5 9" xfId="1222" xr:uid="{920D0BAB-F086-4552-85B6-6B5495D77543}"/>
    <cellStyle name="Moneda 2 50" xfId="1223" xr:uid="{23122E17-0F71-4E84-8C77-CCE04E97D982}"/>
    <cellStyle name="Moneda 2 51" xfId="1224" xr:uid="{CA0D7DE4-1FE5-4533-972D-1001E1B8B85C}"/>
    <cellStyle name="Moneda 2 52" xfId="1225" xr:uid="{FD3B147B-2F33-4AFE-8C85-565433F35DCE}"/>
    <cellStyle name="Moneda 2 53" xfId="1226" xr:uid="{4F385A15-F82B-471B-9601-5B7CB7E28A7D}"/>
    <cellStyle name="Moneda 2 54" xfId="1227" xr:uid="{B2D7653E-1233-48ED-B6B2-484245734807}"/>
    <cellStyle name="Moneda 2 55" xfId="1228" xr:uid="{2A537B62-4A17-43BB-BFA4-3A6CC269858C}"/>
    <cellStyle name="Moneda 2 56" xfId="1229" xr:uid="{69BEFA21-C9FF-445F-AD15-761E18FC6390}"/>
    <cellStyle name="Moneda 2 57" xfId="1230" xr:uid="{197EBA78-5B47-48AA-B42C-41F7F75D670E}"/>
    <cellStyle name="Moneda 2 58" xfId="1231" xr:uid="{4017B72C-F772-457F-ABA7-D5E294C7BA81}"/>
    <cellStyle name="Moneda 2 59" xfId="1232" xr:uid="{47E46436-ACAE-4F92-8CD4-D93BB21A3580}"/>
    <cellStyle name="Moneda 2 6" xfId="160" xr:uid="{99A6E350-F37A-4C2E-BD83-537B72C32226}"/>
    <cellStyle name="Moneda 2 6 2" xfId="1234" xr:uid="{CA4968EB-0368-42E2-AA6B-85C570225F47}"/>
    <cellStyle name="Moneda 2 6 2 2" xfId="1235" xr:uid="{EA3756DE-0113-4587-B849-90369BD09B24}"/>
    <cellStyle name="Moneda 2 6 3" xfId="1233" xr:uid="{77BE4023-D268-428B-B727-17FDF306F8CA}"/>
    <cellStyle name="Moneda 2 60" xfId="1236" xr:uid="{BE6C6CCA-BA92-4377-8387-DF977A5F31A8}"/>
    <cellStyle name="Moneda 2 61" xfId="1237" xr:uid="{0873FFB6-EC2E-480F-A983-F2CB1B70EB4A}"/>
    <cellStyle name="Moneda 2 62" xfId="1238" xr:uid="{7A9A545E-111E-46F3-B904-9778C2985C55}"/>
    <cellStyle name="Moneda 2 63" xfId="1239" xr:uid="{71899386-B6FC-4AFA-902B-28BBFB270508}"/>
    <cellStyle name="Moneda 2 64" xfId="1240" xr:uid="{6C631BBE-117C-49B0-B05F-A3E7125AEC42}"/>
    <cellStyle name="Moneda 2 65" xfId="1241" xr:uid="{8E44AFB6-36CC-4A3A-9A4C-7370F3B85C6E}"/>
    <cellStyle name="Moneda 2 66" xfId="1242" xr:uid="{67568F56-B805-4937-A05B-D999323451A8}"/>
    <cellStyle name="Moneda 2 67" xfId="1243" xr:uid="{9E128F89-C94A-425F-AFA8-CD64A642C9BF}"/>
    <cellStyle name="Moneda 2 68" xfId="1244" xr:uid="{F33EB351-9EFD-4D18-9C8F-AFC8163D7BEF}"/>
    <cellStyle name="Moneda 2 69" xfId="1012" xr:uid="{1546FE0C-5FC4-42A0-A741-A96D10CDE1B2}"/>
    <cellStyle name="Moneda 2 7" xfId="1245" xr:uid="{90E55F29-C8DD-416F-913D-85B675829829}"/>
    <cellStyle name="Moneda 2 7 2" xfId="1246" xr:uid="{3D1A1D31-7DA1-48FF-91B7-A444F29B7E20}"/>
    <cellStyle name="Moneda 2 70" xfId="2273" xr:uid="{72D236B5-D311-4215-B6B7-46582D75BD49}"/>
    <cellStyle name="Moneda 2 71" xfId="2340" xr:uid="{1071FA44-BC9D-449E-8BC1-718319DF82D2}"/>
    <cellStyle name="Moneda 2 8" xfId="1247" xr:uid="{9FF68B24-66F9-4CE2-994C-0FBB6DF42C06}"/>
    <cellStyle name="Moneda 2 9" xfId="1248"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7" xr:uid="{1C1B8E38-F0D3-4FA0-A51C-4EF21979AE03}"/>
    <cellStyle name="Moneda 27" xfId="2371" xr:uid="{FB28F304-2D7E-42C8-94EF-475CB99AFDBB}"/>
    <cellStyle name="Moneda 28" xfId="1866" xr:uid="{F2CFB00E-3CE8-42A2-8BA9-902BFD7B78F1}"/>
    <cellStyle name="Moneda 29" xfId="2392" xr:uid="{3D9715A6-4445-4BF9-8B52-BAA6D2462B2D}"/>
    <cellStyle name="Moneda 3" xfId="161" xr:uid="{F143184C-5E9C-4DC0-BEF6-FAAC00D34060}"/>
    <cellStyle name="Moneda 3 10" xfId="1250" xr:uid="{2626D002-65A5-4E38-A667-50E6BCEF2BAA}"/>
    <cellStyle name="Moneda 3 11" xfId="1251" xr:uid="{1E17EEC6-BE3B-41E9-A8CD-5932324E2691}"/>
    <cellStyle name="Moneda 3 12" xfId="1252" xr:uid="{79853B8D-2416-44C8-AB12-0EEB7B0B54D2}"/>
    <cellStyle name="Moneda 3 13" xfId="1253" xr:uid="{4DD2E7E3-407E-48F8-9903-24E5A8559CEA}"/>
    <cellStyle name="Moneda 3 14" xfId="1254" xr:uid="{7333BBAB-B91B-4986-A3B6-6C3535BB3AE6}"/>
    <cellStyle name="Moneda 3 15" xfId="1255" xr:uid="{FADD217B-B9D2-4261-99AB-DF4CC8F01B92}"/>
    <cellStyle name="Moneda 3 16" xfId="1256" xr:uid="{57854FE7-5619-4651-A2B7-9A1ABB23CEB5}"/>
    <cellStyle name="Moneda 3 17" xfId="1257" xr:uid="{C28BCD52-C409-4073-8248-CF0B0CAFAC94}"/>
    <cellStyle name="Moneda 3 18" xfId="1258" xr:uid="{26482E7B-636F-4A5E-BCFB-479F310CDADF}"/>
    <cellStyle name="Moneda 3 19" xfId="1259" xr:uid="{710F9F34-AB8C-4023-9748-FB19135FB1C1}"/>
    <cellStyle name="Moneda 3 2" xfId="162" xr:uid="{47B73BBD-8032-4B9B-8D0E-123711BB40BD}"/>
    <cellStyle name="Moneda 3 2 10" xfId="1261" xr:uid="{1851BB5C-41D8-4C81-A0D0-DEC9A1599C4B}"/>
    <cellStyle name="Moneda 3 2 11" xfId="1262" xr:uid="{1B53157A-E7BD-420A-BB83-88C39645A7C4}"/>
    <cellStyle name="Moneda 3 2 12" xfId="1263" xr:uid="{C8B601AB-AFB8-487B-A355-0A5D7E46EA50}"/>
    <cellStyle name="Moneda 3 2 13" xfId="1264" xr:uid="{C25C0D79-43B2-4347-8949-B4AE50576D82}"/>
    <cellStyle name="Moneda 3 2 14" xfId="1265" xr:uid="{2A828101-55FC-4398-ABAB-C18D660A7518}"/>
    <cellStyle name="Moneda 3 2 15" xfId="1266" xr:uid="{1C426821-D09A-4DCF-9432-E735969094C2}"/>
    <cellStyle name="Moneda 3 2 16" xfId="1267" xr:uid="{3EE88180-87A2-410E-B5FF-4A101E8D177D}"/>
    <cellStyle name="Moneda 3 2 17" xfId="1268" xr:uid="{A2F685A2-8798-4A17-8E5A-8A094338CDCB}"/>
    <cellStyle name="Moneda 3 2 18" xfId="1269" xr:uid="{646E1D4A-B1CD-4BEC-AEEA-6226AA44714D}"/>
    <cellStyle name="Moneda 3 2 19" xfId="1270" xr:uid="{D6272141-1E41-4445-B8CE-CC962D16262A}"/>
    <cellStyle name="Moneda 3 2 2" xfId="163" xr:uid="{307ABC9B-FDBF-457F-A236-59061573666F}"/>
    <cellStyle name="Moneda 3 2 2 2" xfId="1272" xr:uid="{7350A4DD-079C-46A9-AE08-62E9D2061E47}"/>
    <cellStyle name="Moneda 3 2 2 3" xfId="1273" xr:uid="{ABCC9ECF-8887-4455-8DA5-306C52F29074}"/>
    <cellStyle name="Moneda 3 2 2 4" xfId="1271" xr:uid="{479E8272-5F41-4913-A527-5AE8BD63792F}"/>
    <cellStyle name="Moneda 3 2 20" xfId="1274" xr:uid="{0600C905-F727-4C33-9E2F-674D9E4DD9F8}"/>
    <cellStyle name="Moneda 3 2 21" xfId="1275" xr:uid="{2B308490-0F03-4681-8761-92628F465FF8}"/>
    <cellStyle name="Moneda 3 2 22" xfId="1276" xr:uid="{74A4732A-5A15-4F3E-8DD5-77D9AF5AF0DC}"/>
    <cellStyle name="Moneda 3 2 23" xfId="1277" xr:uid="{3D8D9F98-E781-481A-A8FE-C85CB35E5B70}"/>
    <cellStyle name="Moneda 3 2 24" xfId="1278" xr:uid="{29B7C3FD-FDCC-4AFA-8067-11A1301D3BBF}"/>
    <cellStyle name="Moneda 3 2 25" xfId="1279" xr:uid="{2E808ADE-A85F-4892-975B-956026291A50}"/>
    <cellStyle name="Moneda 3 2 26" xfId="1280" xr:uid="{9C272122-2555-4E6D-A4E3-A634991C55EE}"/>
    <cellStyle name="Moneda 3 2 27" xfId="1281" xr:uid="{C412B07F-D7F6-48C8-9468-990076054A5C}"/>
    <cellStyle name="Moneda 3 2 28" xfId="1282" xr:uid="{30411372-9DA9-4F23-B314-1CECB2DE39EF}"/>
    <cellStyle name="Moneda 3 2 29" xfId="1283" xr:uid="{DC1822B7-2676-49C7-A6F8-B48892347147}"/>
    <cellStyle name="Moneda 3 2 3" xfId="164" xr:uid="{7FA8015C-F575-4961-95B4-50A08854D95D}"/>
    <cellStyle name="Moneda 3 2 3 2" xfId="1285" xr:uid="{4CB67A3B-DF20-4FB3-9B29-5A6C24AD4E5D}"/>
    <cellStyle name="Moneda 3 2 3 3" xfId="1286" xr:uid="{31BEB861-8342-4C88-B07C-2D3AF212E479}"/>
    <cellStyle name="Moneda 3 2 3 4" xfId="1284" xr:uid="{0D75B0A7-2C19-42A6-83BF-A37EA8C1196B}"/>
    <cellStyle name="Moneda 3 2 30" xfId="1287" xr:uid="{D21F908A-3431-4D29-9145-FD05CEB3F873}"/>
    <cellStyle name="Moneda 3 2 31" xfId="1288" xr:uid="{0BAE4B5D-8A50-45B7-8E88-51B98CD123B5}"/>
    <cellStyle name="Moneda 3 2 32" xfId="1289" xr:uid="{C1CA7DE8-67AF-4CC5-B70A-9D9CD53CCCF0}"/>
    <cellStyle name="Moneda 3 2 33" xfId="1290" xr:uid="{66DC3B3C-4F73-4C7E-8ECC-157401DE8D50}"/>
    <cellStyle name="Moneda 3 2 34" xfId="1291" xr:uid="{80A83EE7-6B9E-40F4-90E6-390D76D60F2E}"/>
    <cellStyle name="Moneda 3 2 35" xfId="1292" xr:uid="{9E87008D-A676-4B92-B808-3608F9316F53}"/>
    <cellStyle name="Moneda 3 2 36" xfId="1293" xr:uid="{ACFA3AAF-AE69-4FB0-97EB-77B88C1AE6B1}"/>
    <cellStyle name="Moneda 3 2 37" xfId="1294" xr:uid="{26B39806-25AF-4F34-95DE-611DA4AAD7A2}"/>
    <cellStyle name="Moneda 3 2 38" xfId="1295" xr:uid="{DB880A65-A43A-44B5-AF1E-A46EE1BE2F6D}"/>
    <cellStyle name="Moneda 3 2 39" xfId="1296" xr:uid="{4E80A0CC-F73B-4F86-9B28-1AEF51C6F0C9}"/>
    <cellStyle name="Moneda 3 2 4" xfId="317" xr:uid="{5AF779F7-62F3-4343-93FA-9EEC52FA48CC}"/>
    <cellStyle name="Moneda 3 2 4 2" xfId="1298" xr:uid="{A19197DA-2500-460A-BA4C-51D642D8300D}"/>
    <cellStyle name="Moneda 3 2 4 3" xfId="1299" xr:uid="{A672A5D9-0411-4A79-9074-67D7A6BB4016}"/>
    <cellStyle name="Moneda 3 2 4 4" xfId="1297" xr:uid="{A0A479B8-2B94-4337-82B7-8C1F4E3F63E0}"/>
    <cellStyle name="Moneda 3 2 40" xfId="1300" xr:uid="{449C3F26-680C-4091-B724-74C7B6950313}"/>
    <cellStyle name="Moneda 3 2 41" xfId="1301" xr:uid="{8B1AC9C1-5755-4025-AA07-0CF57CCBC051}"/>
    <cellStyle name="Moneda 3 2 42" xfId="1302" xr:uid="{0612FE19-02A7-4A08-B373-51758113FE12}"/>
    <cellStyle name="Moneda 3 2 43" xfId="1303" xr:uid="{57C2E77A-ACE5-4F58-836B-5A9AA49E5CF2}"/>
    <cellStyle name="Moneda 3 2 44" xfId="1304" xr:uid="{9D3B8AA9-BC54-442D-AFE4-B4457A7EB069}"/>
    <cellStyle name="Moneda 3 2 45" xfId="1305" xr:uid="{632F35EF-F325-4A50-8726-D26AB0A56CD2}"/>
    <cellStyle name="Moneda 3 2 46" xfId="1306" xr:uid="{568495AD-5257-4DBC-99E4-C8070C57D947}"/>
    <cellStyle name="Moneda 3 2 47" xfId="1307" xr:uid="{0D402160-D34A-4CA8-9E0D-A61BD787D534}"/>
    <cellStyle name="Moneda 3 2 48" xfId="1308" xr:uid="{E21DDBA2-5CD8-4793-97E5-409794CB623A}"/>
    <cellStyle name="Moneda 3 2 49" xfId="1309" xr:uid="{36CC8D78-8E4A-458F-813E-E19939202D38}"/>
    <cellStyle name="Moneda 3 2 5" xfId="1310" xr:uid="{28E813FC-B937-448E-BC9F-A6D01A6B5385}"/>
    <cellStyle name="Moneda 3 2 50" xfId="1311" xr:uid="{498D4387-3258-459A-9B58-420BA2625AC2}"/>
    <cellStyle name="Moneda 3 2 51" xfId="1312" xr:uid="{238E34D6-D093-42C8-9B27-E471AC516F7D}"/>
    <cellStyle name="Moneda 3 2 52" xfId="1313" xr:uid="{ABBC6874-83DC-48A1-A256-94DDFB2F1292}"/>
    <cellStyle name="Moneda 3 2 53" xfId="1314" xr:uid="{06F4A4A3-F15C-4D4C-A664-3443D9DFECC8}"/>
    <cellStyle name="Moneda 3 2 54" xfId="1315" xr:uid="{091A835E-B7AE-400E-A47F-D13846ED17DA}"/>
    <cellStyle name="Moneda 3 2 55" xfId="1316" xr:uid="{3751E4BF-E6A2-4459-A08E-99B7CD9A178E}"/>
    <cellStyle name="Moneda 3 2 56" xfId="1317" xr:uid="{0C3B62AC-B4EA-4195-A4B0-B723ECE8ACA7}"/>
    <cellStyle name="Moneda 3 2 57" xfId="1318" xr:uid="{C72598BD-FCFC-4FB5-90EB-C38F6B055B1B}"/>
    <cellStyle name="Moneda 3 2 58" xfId="1319" xr:uid="{5EB5D883-9D6F-4866-ACAE-CC8E9911C908}"/>
    <cellStyle name="Moneda 3 2 59" xfId="1320" xr:uid="{DF74B451-CC32-4049-B14E-744F3541345C}"/>
    <cellStyle name="Moneda 3 2 6" xfId="1321" xr:uid="{8667ECE7-C096-40E5-AE0F-E2764BD29574}"/>
    <cellStyle name="Moneda 3 2 60" xfId="1322" xr:uid="{34DAC052-5678-4497-8CF1-274758991277}"/>
    <cellStyle name="Moneda 3 2 61" xfId="1323" xr:uid="{2418CD96-6956-4339-9FD6-E6BA2ED3B16F}"/>
    <cellStyle name="Moneda 3 2 62" xfId="1324" xr:uid="{72EEF300-93BF-416E-9C29-9D287D900C53}"/>
    <cellStyle name="Moneda 3 2 63" xfId="1325" xr:uid="{4D169B32-7461-43FD-A17D-172E3246B344}"/>
    <cellStyle name="Moneda 3 2 64" xfId="1326" xr:uid="{1DCFC93A-6E35-42F8-B22D-AF48987EB86B}"/>
    <cellStyle name="Moneda 3 2 65" xfId="1327" xr:uid="{74E0F578-C744-4008-AFF2-5DD3F6AFD70A}"/>
    <cellStyle name="Moneda 3 2 66" xfId="1260" xr:uid="{476E0DC3-C8AA-41A6-8A87-AC06D3C5D068}"/>
    <cellStyle name="Moneda 3 2 7" xfId="1328" xr:uid="{8EB6BA88-72CF-4501-A869-787EA6A7D05E}"/>
    <cellStyle name="Moneda 3 2 8" xfId="1329" xr:uid="{748CA22F-641D-40C9-9140-AC5FEADAB962}"/>
    <cellStyle name="Moneda 3 2 9" xfId="1330" xr:uid="{58E9642E-9BBC-4BAD-9FD7-ED64CF5290D5}"/>
    <cellStyle name="Moneda 3 20" xfId="1331" xr:uid="{ADB68F01-AE67-4E51-BA36-5E2C1736DD19}"/>
    <cellStyle name="Moneda 3 21" xfId="1332" xr:uid="{88DBBE2F-706E-430E-B80E-07DD6E505CF0}"/>
    <cellStyle name="Moneda 3 22" xfId="1333" xr:uid="{03E72D2C-4F72-43AB-981B-49ECB05FB42F}"/>
    <cellStyle name="Moneda 3 23" xfId="1334" xr:uid="{24CDE613-8C30-456D-9E55-ECDCC4D3A1FE}"/>
    <cellStyle name="Moneda 3 24" xfId="1335" xr:uid="{D57A40EC-FF44-4CCB-9B49-581DBE6EEEC7}"/>
    <cellStyle name="Moneda 3 25" xfId="1336" xr:uid="{6C263163-65C5-4DE9-A52C-A8924BAE27B7}"/>
    <cellStyle name="Moneda 3 26" xfId="1337" xr:uid="{281A6932-6D9D-4CF3-B3F1-B969C8196790}"/>
    <cellStyle name="Moneda 3 27" xfId="1338" xr:uid="{6E0416B3-D194-4AB1-BD0D-1DEF31A9CC2C}"/>
    <cellStyle name="Moneda 3 28" xfId="1339" xr:uid="{DBB82264-5B07-4613-A090-F1D2C94BE5A0}"/>
    <cellStyle name="Moneda 3 29" xfId="1340" xr:uid="{2F570F43-BE2B-4C67-A0C3-1E040ACCFF12}"/>
    <cellStyle name="Moneda 3 3" xfId="165" xr:uid="{1C56E347-6A6C-4B4B-9176-8B666C07DB9B}"/>
    <cellStyle name="Moneda 3 3 10" xfId="1342" xr:uid="{E815083A-3FBB-4649-A2FF-9250DB91743D}"/>
    <cellStyle name="Moneda 3 3 11" xfId="1343" xr:uid="{8F6B0D01-1A7A-4233-AEB8-39C896F562CC}"/>
    <cellStyle name="Moneda 3 3 12" xfId="1344" xr:uid="{F60B6EA6-2B2C-4C5C-88EE-78BD1869A347}"/>
    <cellStyle name="Moneda 3 3 13" xfId="1345" xr:uid="{96BCBD18-5412-454D-9CE9-EC268A1FF9F4}"/>
    <cellStyle name="Moneda 3 3 14" xfId="1346" xr:uid="{D7BDA9FC-59CF-49DA-923D-5C3A8C801DF7}"/>
    <cellStyle name="Moneda 3 3 15" xfId="1347" xr:uid="{647CF2A4-162D-4C52-8D08-87DCB5CF67F1}"/>
    <cellStyle name="Moneda 3 3 16" xfId="1348" xr:uid="{71E6A413-E2DC-494B-B104-86FE4F14174B}"/>
    <cellStyle name="Moneda 3 3 17" xfId="1349" xr:uid="{031E3183-D39A-43A8-A449-24844B6CA12A}"/>
    <cellStyle name="Moneda 3 3 18" xfId="1350" xr:uid="{8CB62D88-7BA3-45EF-B956-83856ADD7C67}"/>
    <cellStyle name="Moneda 3 3 19" xfId="1351" xr:uid="{87CA5383-2251-4313-933F-5FD3168A77E3}"/>
    <cellStyle name="Moneda 3 3 2" xfId="333" xr:uid="{EB8F96D1-18EF-4649-9950-DAE5C0056866}"/>
    <cellStyle name="Moneda 3 3 2 2" xfId="1353" xr:uid="{680B3A34-0550-424E-9709-58B3A39EBC71}"/>
    <cellStyle name="Moneda 3 3 2 3" xfId="1354" xr:uid="{BEADDEF8-A7D2-4B0D-91E7-4519826356D5}"/>
    <cellStyle name="Moneda 3 3 2 4" xfId="1352" xr:uid="{60457AAD-4F11-4BCD-9D44-6E9C62B2DECA}"/>
    <cellStyle name="Moneda 3 3 20" xfId="1355" xr:uid="{4347AA0D-7D53-4CBF-9EE7-DC443E2793CA}"/>
    <cellStyle name="Moneda 3 3 21" xfId="1356" xr:uid="{40C2E34A-8823-417C-BF5C-168ACBA60939}"/>
    <cellStyle name="Moneda 3 3 22" xfId="1357" xr:uid="{C12A1B61-53ED-4D53-9812-0DCAEB340196}"/>
    <cellStyle name="Moneda 3 3 23" xfId="1358" xr:uid="{749A0C05-6D60-4707-93B4-B83BA7AECE5D}"/>
    <cellStyle name="Moneda 3 3 24" xfId="1359" xr:uid="{EEE45CA9-1721-485A-B3B3-962B6A7B9024}"/>
    <cellStyle name="Moneda 3 3 25" xfId="1360" xr:uid="{C1CFC17C-39D8-474B-B276-A046D0B134E7}"/>
    <cellStyle name="Moneda 3 3 26" xfId="1361" xr:uid="{D71425B8-3C19-49FC-A4EB-D4874FFE0E4B}"/>
    <cellStyle name="Moneda 3 3 27" xfId="1362" xr:uid="{65BC1958-147D-40AC-B2F8-8E3AE56BBE23}"/>
    <cellStyle name="Moneda 3 3 28" xfId="1363" xr:uid="{FFA8A081-FDB4-4852-97EF-4733BA889692}"/>
    <cellStyle name="Moneda 3 3 29" xfId="1364" xr:uid="{30E20062-A896-4006-B68A-507BF30C4755}"/>
    <cellStyle name="Moneda 3 3 3" xfId="1365" xr:uid="{A94A9239-D3D1-453E-BCA2-53D5382CD2E8}"/>
    <cellStyle name="Moneda 3 3 30" xfId="1366" xr:uid="{1FF5D5B7-50A3-4DAC-B653-96E9B1284DB0}"/>
    <cellStyle name="Moneda 3 3 31" xfId="1367" xr:uid="{39409FC7-75C8-48A1-B350-BCFB0B48B46E}"/>
    <cellStyle name="Moneda 3 3 32" xfId="1368" xr:uid="{CB034573-7FA9-4287-8099-0F3AAC3DA70C}"/>
    <cellStyle name="Moneda 3 3 33" xfId="1369" xr:uid="{B437779A-04FB-47CD-A83D-2D878B84CE3B}"/>
    <cellStyle name="Moneda 3 3 34" xfId="1370" xr:uid="{9FC552EB-6832-448B-A3D7-6D6C05A10F01}"/>
    <cellStyle name="Moneda 3 3 35" xfId="1371" xr:uid="{790D7FC0-562B-4A28-A094-D25424BFE142}"/>
    <cellStyle name="Moneda 3 3 36" xfId="1372" xr:uid="{E9CEC089-A59D-4E4B-BD69-CF5BF5548E6B}"/>
    <cellStyle name="Moneda 3 3 37" xfId="1373" xr:uid="{80C28968-AC55-4581-8FDC-92E64C109499}"/>
    <cellStyle name="Moneda 3 3 38" xfId="1374" xr:uid="{53D24E9A-0CEE-4F42-BB5B-1E3C254C5C76}"/>
    <cellStyle name="Moneda 3 3 39" xfId="1375" xr:uid="{8C3C001F-5FB5-44B7-823A-D226496113E2}"/>
    <cellStyle name="Moneda 3 3 4" xfId="1376" xr:uid="{3FB400CF-F1C1-4386-BC30-B3919CC91BEE}"/>
    <cellStyle name="Moneda 3 3 40" xfId="1377" xr:uid="{A29818C3-CE92-4441-A348-BB939E2F1E7E}"/>
    <cellStyle name="Moneda 3 3 41" xfId="1378" xr:uid="{9694EBE2-99A7-48FA-928B-87B5EE292881}"/>
    <cellStyle name="Moneda 3 3 42" xfId="1379" xr:uid="{63A236B8-29E6-487D-A889-03E5299E8370}"/>
    <cellStyle name="Moneda 3 3 43" xfId="1380" xr:uid="{ED7518E1-494D-473D-8D8B-E9A5C92BD86D}"/>
    <cellStyle name="Moneda 3 3 44" xfId="1381" xr:uid="{7ED80239-D083-4F72-8DF9-08AA78FEDE8F}"/>
    <cellStyle name="Moneda 3 3 45" xfId="1382" xr:uid="{EE5565CC-A705-45EF-A4A1-3A62081D8F3B}"/>
    <cellStyle name="Moneda 3 3 46" xfId="1383" xr:uid="{9003A709-6615-48D0-82B8-2B0B544A4BB2}"/>
    <cellStyle name="Moneda 3 3 47" xfId="1384" xr:uid="{F4C36638-31EB-4DB6-B782-3AD7CE63FD6B}"/>
    <cellStyle name="Moneda 3 3 48" xfId="1385" xr:uid="{49A85E7B-6F32-42E8-883A-F382F0BD6479}"/>
    <cellStyle name="Moneda 3 3 49" xfId="1386" xr:uid="{B85654D3-201E-466C-A978-5CE69DAC9A9B}"/>
    <cellStyle name="Moneda 3 3 5" xfId="1387" xr:uid="{FD9CF868-9980-46F7-9C1C-8B1087B571E4}"/>
    <cellStyle name="Moneda 3 3 50" xfId="1388" xr:uid="{6FAF7DA1-9B7B-4ECD-9B22-2F021218A1CF}"/>
    <cellStyle name="Moneda 3 3 51" xfId="1389" xr:uid="{3ECB8273-B444-4E51-9F7A-97EE0371D869}"/>
    <cellStyle name="Moneda 3 3 52" xfId="1390" xr:uid="{5CC2AFE7-184F-456D-995D-71D22E5BF2F0}"/>
    <cellStyle name="Moneda 3 3 53" xfId="1391" xr:uid="{1D4FCFB3-78C4-4681-B564-9DFE3156282B}"/>
    <cellStyle name="Moneda 3 3 54" xfId="1392" xr:uid="{529EC025-900A-452E-834C-E5EA3074C199}"/>
    <cellStyle name="Moneda 3 3 55" xfId="1393" xr:uid="{B1C34B28-6D6A-4588-83B9-AD459691758F}"/>
    <cellStyle name="Moneda 3 3 56" xfId="1394" xr:uid="{60254262-EC44-41B9-8297-F97FF889FC59}"/>
    <cellStyle name="Moneda 3 3 57" xfId="1395" xr:uid="{34290C84-861B-4C56-A605-B7C45FCFCF17}"/>
    <cellStyle name="Moneda 3 3 58" xfId="1396" xr:uid="{D444AA72-2DD3-4EC2-96B2-3B0CC4A2A4DB}"/>
    <cellStyle name="Moneda 3 3 59" xfId="1397" xr:uid="{08C0BBF0-D831-493B-BCC7-A9F2D8FB9DC9}"/>
    <cellStyle name="Moneda 3 3 6" xfId="1398" xr:uid="{4BEA4CD8-9D68-40B6-9E6C-1C3C071CEE55}"/>
    <cellStyle name="Moneda 3 3 60" xfId="1399" xr:uid="{6DDCA9BC-3CA2-4D92-9415-D922F6053D37}"/>
    <cellStyle name="Moneda 3 3 61" xfId="1400" xr:uid="{11DD8ADE-CB9B-4CFA-B487-0AD915B7588C}"/>
    <cellStyle name="Moneda 3 3 62" xfId="1401" xr:uid="{FC350259-B1EA-4902-AF9E-0B10319EC57D}"/>
    <cellStyle name="Moneda 3 3 63" xfId="1402" xr:uid="{FECA9888-96E5-49C3-B70D-668AF5F5B348}"/>
    <cellStyle name="Moneda 3 3 64" xfId="1403" xr:uid="{581DFEAD-9BEC-48EE-B470-2D946A6F973D}"/>
    <cellStyle name="Moneda 3 3 65" xfId="1404" xr:uid="{5BD0F8CA-E35F-4D51-B324-29B677E05BF6}"/>
    <cellStyle name="Moneda 3 3 66" xfId="1341" xr:uid="{D259D882-71FE-44F2-9C2E-91EB9CF9F8A1}"/>
    <cellStyle name="Moneda 3 3 7" xfId="1405" xr:uid="{620EA459-7152-4E9D-8E56-29AADA23AB5D}"/>
    <cellStyle name="Moneda 3 3 8" xfId="1406" xr:uid="{5D6DD7A0-6820-49F1-A20D-940FF54F0B04}"/>
    <cellStyle name="Moneda 3 3 9" xfId="1407" xr:uid="{609AB929-049C-4302-9274-811810C51763}"/>
    <cellStyle name="Moneda 3 30" xfId="1408" xr:uid="{94EAFA5F-B335-4B7C-8C99-724496949AE6}"/>
    <cellStyle name="Moneda 3 31" xfId="1409" xr:uid="{A20FF593-5BD6-42F2-8014-81C3D1AE9A60}"/>
    <cellStyle name="Moneda 3 32" xfId="1410" xr:uid="{3327A02F-281D-45B0-93BF-D7E1682D450A}"/>
    <cellStyle name="Moneda 3 33" xfId="1411" xr:uid="{601BE526-48DB-41C9-B6AF-2A33E1A01904}"/>
    <cellStyle name="Moneda 3 34" xfId="1412" xr:uid="{5DC0EC79-4695-4368-BF57-BB11D629FF26}"/>
    <cellStyle name="Moneda 3 35" xfId="1413" xr:uid="{BC2F4CF6-A8A6-40B0-9AF6-5DA5A1567A1F}"/>
    <cellStyle name="Moneda 3 36" xfId="1414" xr:uid="{17A2A813-24C4-4B9D-AEF1-EB826EEBF197}"/>
    <cellStyle name="Moneda 3 36 2" xfId="1415" xr:uid="{24D6EC56-1C7F-4424-9CAB-3BD0AB9A7296}"/>
    <cellStyle name="Moneda 3 37" xfId="1416" xr:uid="{819FDF59-C257-451C-B536-C7998B2D54BC}"/>
    <cellStyle name="Moneda 3 38" xfId="1417" xr:uid="{86FFD19D-20B1-46C2-8A3E-32648A5E4A46}"/>
    <cellStyle name="Moneda 3 39" xfId="1418" xr:uid="{C4FBEABA-2C84-41EF-8A66-11917F3D447D}"/>
    <cellStyle name="Moneda 3 4" xfId="302" xr:uid="{28FBD4A4-7734-4E72-8886-94C506B707EB}"/>
    <cellStyle name="Moneda 3 4 10" xfId="1420" xr:uid="{7F0DFB90-7F00-4736-9BE1-ADADE07229E0}"/>
    <cellStyle name="Moneda 3 4 11" xfId="1421" xr:uid="{51B5615E-B8F5-4C38-A115-0C31AC94FB0E}"/>
    <cellStyle name="Moneda 3 4 12" xfId="1422" xr:uid="{012F090F-5E7E-44CE-A700-0F5802848F73}"/>
    <cellStyle name="Moneda 3 4 13" xfId="1423" xr:uid="{2D680635-515E-47AE-8476-B17FE7435F33}"/>
    <cellStyle name="Moneda 3 4 14" xfId="1424" xr:uid="{6F844869-70BD-4D75-BD2C-44E4C4A56017}"/>
    <cellStyle name="Moneda 3 4 15" xfId="1425" xr:uid="{BEEAC58C-44F0-40D8-925E-D3B06174BC49}"/>
    <cellStyle name="Moneda 3 4 16" xfId="1426" xr:uid="{D3CB6D43-86C7-42D7-8590-1C18A5C258B7}"/>
    <cellStyle name="Moneda 3 4 17" xfId="1427" xr:uid="{7F417394-1B18-4D07-B971-3888F1C93C25}"/>
    <cellStyle name="Moneda 3 4 18" xfId="1428" xr:uid="{9F8EB209-F689-45A9-8253-6535CA9ABEF2}"/>
    <cellStyle name="Moneda 3 4 19" xfId="1429" xr:uid="{E6AC4BE7-A62C-4C64-B492-71495328E489}"/>
    <cellStyle name="Moneda 3 4 2" xfId="1430" xr:uid="{D8FECEC5-83FD-4319-992F-EC69BC293AB0}"/>
    <cellStyle name="Moneda 3 4 20" xfId="1431" xr:uid="{04FE0404-553C-44AF-A1E4-873067759F37}"/>
    <cellStyle name="Moneda 3 4 21" xfId="1432" xr:uid="{84C66016-A9C2-4EA7-86AA-6F544B929F5F}"/>
    <cellStyle name="Moneda 3 4 22" xfId="1433" xr:uid="{33430D69-FFB4-4481-BFCE-9A57CD2BE80C}"/>
    <cellStyle name="Moneda 3 4 23" xfId="1434" xr:uid="{01FA8524-9E4A-4B8A-9034-3043F4E71BC6}"/>
    <cellStyle name="Moneda 3 4 24" xfId="1435" xr:uid="{CFEC1BDA-B083-4187-9D88-E30054678657}"/>
    <cellStyle name="Moneda 3 4 25" xfId="1436" xr:uid="{9034ADAC-083C-4652-9C19-DEB5571EE561}"/>
    <cellStyle name="Moneda 3 4 26" xfId="1437" xr:uid="{2C350550-1A36-4732-BAB4-6CB47976BED8}"/>
    <cellStyle name="Moneda 3 4 27" xfId="1438" xr:uid="{C85E1DAA-B5E1-4C52-B030-E13B825B8603}"/>
    <cellStyle name="Moneda 3 4 28" xfId="1439" xr:uid="{646DF12E-12DC-48DB-A63A-071EDEFED276}"/>
    <cellStyle name="Moneda 3 4 29" xfId="1440" xr:uid="{DC191F77-07DA-453E-BF08-B02B868DEEE3}"/>
    <cellStyle name="Moneda 3 4 3" xfId="1441" xr:uid="{5306BEAB-191D-4EB8-99EE-355B4078B095}"/>
    <cellStyle name="Moneda 3 4 30" xfId="1442" xr:uid="{EE925BB3-644C-4E94-A019-7F815DC3A710}"/>
    <cellStyle name="Moneda 3 4 31" xfId="1443" xr:uid="{90E7DCB5-A855-45EB-98CE-080787BB9F59}"/>
    <cellStyle name="Moneda 3 4 32" xfId="1444" xr:uid="{7EF5EFE9-F35A-4983-9014-6AAA682E3707}"/>
    <cellStyle name="Moneda 3 4 33" xfId="1445" xr:uid="{79FC2C37-DB27-4BFC-907F-9D5698F10F16}"/>
    <cellStyle name="Moneda 3 4 34" xfId="1446" xr:uid="{76074E6F-0073-46D3-9897-EBC56BB7EA29}"/>
    <cellStyle name="Moneda 3 4 35" xfId="1447" xr:uid="{9BC5F92F-69C6-4D22-AEC8-1B12DB6EA2CA}"/>
    <cellStyle name="Moneda 3 4 36" xfId="1448" xr:uid="{8B0F276E-D303-440C-8C7E-85AB091D0066}"/>
    <cellStyle name="Moneda 3 4 37" xfId="1449" xr:uid="{AD3C2466-8424-46E0-BD10-EBA0F4735161}"/>
    <cellStyle name="Moneda 3 4 38" xfId="1450" xr:uid="{B81F08DB-F1F9-4565-9B9C-07BB742F471B}"/>
    <cellStyle name="Moneda 3 4 39" xfId="1451" xr:uid="{B4D607F4-027A-4349-B5AB-6BE9A644BA47}"/>
    <cellStyle name="Moneda 3 4 4" xfId="1452" xr:uid="{66C1979C-64C2-4C28-B070-6F575611A570}"/>
    <cellStyle name="Moneda 3 4 40" xfId="1453" xr:uid="{6D1EF386-DDA4-4752-80F2-7EB42175B934}"/>
    <cellStyle name="Moneda 3 4 41" xfId="1454" xr:uid="{3FC79660-DA8E-4EF4-9C2C-9CE564296DF3}"/>
    <cellStyle name="Moneda 3 4 42" xfId="1455" xr:uid="{9B13F6D9-AACC-4B53-9FE1-A8DE819EDA28}"/>
    <cellStyle name="Moneda 3 4 43" xfId="1456" xr:uid="{398B798C-980B-4D3D-9145-736B3C2AB6FC}"/>
    <cellStyle name="Moneda 3 4 44" xfId="1457" xr:uid="{9DD9D7CE-3723-4260-BFBE-16FFB047AE2C}"/>
    <cellStyle name="Moneda 3 4 45" xfId="1458" xr:uid="{C06AD0B9-1E54-4203-8367-5B2C09E2C235}"/>
    <cellStyle name="Moneda 3 4 46" xfId="1459" xr:uid="{C61BEA01-F670-4E17-8201-6E89D04A0DE2}"/>
    <cellStyle name="Moneda 3 4 47" xfId="1460" xr:uid="{386E0316-0319-4700-B8F1-E41675135CA3}"/>
    <cellStyle name="Moneda 3 4 48" xfId="1461" xr:uid="{DDAE0B0D-BDA5-4309-AC9A-7ED522BFDA2F}"/>
    <cellStyle name="Moneda 3 4 49" xfId="1462" xr:uid="{E2A91511-1285-471F-B701-460584FA44D0}"/>
    <cellStyle name="Moneda 3 4 5" xfId="1463" xr:uid="{73B2DDA3-21D1-43F7-ADD3-3B49C6E0D86F}"/>
    <cellStyle name="Moneda 3 4 50" xfId="1464" xr:uid="{8217EF87-B0B7-4B7C-82A8-7F63D1E61710}"/>
    <cellStyle name="Moneda 3 4 51" xfId="1465" xr:uid="{432A25AA-8BFC-4F49-A235-618FF88FD84D}"/>
    <cellStyle name="Moneda 3 4 52" xfId="1466" xr:uid="{B1C390EF-0937-4956-9317-EABD288E0F15}"/>
    <cellStyle name="Moneda 3 4 53" xfId="1467" xr:uid="{242C9023-4D2F-4C95-AD4F-0B759523D56F}"/>
    <cellStyle name="Moneda 3 4 54" xfId="1468" xr:uid="{4CD948C2-C54D-4990-9E5F-1BE1BD9BBEF1}"/>
    <cellStyle name="Moneda 3 4 55" xfId="1469" xr:uid="{E3A0D4C5-156C-4170-92D2-5546F575E1F1}"/>
    <cellStyle name="Moneda 3 4 56" xfId="1470" xr:uid="{F9D19065-64E9-4474-B750-708CD0CAA511}"/>
    <cellStyle name="Moneda 3 4 57" xfId="1471" xr:uid="{6E10C76F-07C9-4D06-8BA1-CA48448BB14A}"/>
    <cellStyle name="Moneda 3 4 58" xfId="1472" xr:uid="{E78B3893-F87F-4FC7-9966-8C26703973C0}"/>
    <cellStyle name="Moneda 3 4 59" xfId="1473" xr:uid="{099B2E5B-CBB9-4A41-AEB7-1FFF524FE8D8}"/>
    <cellStyle name="Moneda 3 4 6" xfId="1474" xr:uid="{36FB6AC4-5120-4E94-9E04-3248C6C21CE0}"/>
    <cellStyle name="Moneda 3 4 60" xfId="1475" xr:uid="{15C843BF-108D-455B-A3D0-C01973B5DCB9}"/>
    <cellStyle name="Moneda 3 4 61" xfId="1476" xr:uid="{A76B0842-CC8E-40EA-9DE3-ED97B3F87F41}"/>
    <cellStyle name="Moneda 3 4 62" xfId="1477" xr:uid="{42687EDD-4160-4BEC-866E-B85EC0CEBFF9}"/>
    <cellStyle name="Moneda 3 4 63" xfId="1478" xr:uid="{78B904D7-BD45-4BBE-9757-CA2636336842}"/>
    <cellStyle name="Moneda 3 4 64" xfId="1479" xr:uid="{78241E43-1375-454F-B7F9-52793D7ED5B8}"/>
    <cellStyle name="Moneda 3 4 65" xfId="1480" xr:uid="{5E44D5F4-4AFF-4A77-8A9B-0FF365A414A9}"/>
    <cellStyle name="Moneda 3 4 66" xfId="1419" xr:uid="{3BC14959-A691-4132-8D36-27C2CCF0A7C9}"/>
    <cellStyle name="Moneda 3 4 7" xfId="1481" xr:uid="{83BDE7BC-8278-4CE6-843F-32EA70675ABE}"/>
    <cellStyle name="Moneda 3 4 8" xfId="1482" xr:uid="{15148401-78BD-47BD-B90A-DE0DC7BAF10A}"/>
    <cellStyle name="Moneda 3 4 9" xfId="1483" xr:uid="{6ADCB819-19CC-4E95-A9B9-EE01C3595BBA}"/>
    <cellStyle name="Moneda 3 40" xfId="1484" xr:uid="{0A39EA64-5FB8-4C3D-B375-506633204DE3}"/>
    <cellStyle name="Moneda 3 41" xfId="1485" xr:uid="{AF9B4E26-251A-4063-811B-7685FA7DE4BA}"/>
    <cellStyle name="Moneda 3 42" xfId="1486" xr:uid="{C11B939A-5F06-440D-8205-0CF010B56E90}"/>
    <cellStyle name="Moneda 3 43" xfId="1487" xr:uid="{D5A3B576-F9F6-467E-97E5-83C73752B31A}"/>
    <cellStyle name="Moneda 3 44" xfId="1488" xr:uid="{732209AC-DD3D-4C93-A2CE-5CC7C1F28F86}"/>
    <cellStyle name="Moneda 3 45" xfId="1489" xr:uid="{549A66FF-8B38-4C70-B20A-99A70105B7E9}"/>
    <cellStyle name="Moneda 3 46" xfId="1490" xr:uid="{A184DF54-B2A7-4425-8D79-66B0F4A7C47A}"/>
    <cellStyle name="Moneda 3 47" xfId="1491" xr:uid="{84D1ECC7-4583-4B73-9449-3001D2B8D39D}"/>
    <cellStyle name="Moneda 3 48" xfId="1492" xr:uid="{B6230115-BC35-4B91-8748-8C6B69A0FE44}"/>
    <cellStyle name="Moneda 3 49" xfId="1493" xr:uid="{4BEB82BA-5DB6-4D48-9DCC-61A5DB03078E}"/>
    <cellStyle name="Moneda 3 5" xfId="410" xr:uid="{EF9F9329-4BA4-4FB7-B48C-53025CF38208}"/>
    <cellStyle name="Moneda 3 5 10" xfId="1495" xr:uid="{E96AF1B7-43EB-47B0-B736-B01D024BEC7A}"/>
    <cellStyle name="Moneda 3 5 11" xfId="1496" xr:uid="{EB0104EB-0837-4E36-90FD-B072D264C1AE}"/>
    <cellStyle name="Moneda 3 5 12" xfId="1497" xr:uid="{27D781B3-A5F6-4B25-A737-BCB46ADCBCE0}"/>
    <cellStyle name="Moneda 3 5 13" xfId="1498" xr:uid="{030F5760-E466-4818-90E7-3BF3C2CE5709}"/>
    <cellStyle name="Moneda 3 5 14" xfId="1499" xr:uid="{8B6AC396-2072-4377-8BBD-85D885A6F7A3}"/>
    <cellStyle name="Moneda 3 5 15" xfId="1500" xr:uid="{91DB87A9-B420-4337-937A-7DD3722F37BD}"/>
    <cellStyle name="Moneda 3 5 16" xfId="1501" xr:uid="{D319D94D-42E0-4983-AAAF-EF32C412723C}"/>
    <cellStyle name="Moneda 3 5 17" xfId="1502" xr:uid="{0CF75A6E-0838-40B0-8BBD-9BE0B0659AA0}"/>
    <cellStyle name="Moneda 3 5 18" xfId="1503" xr:uid="{345C0460-FC9F-4202-B64F-CF9B1F5E05A4}"/>
    <cellStyle name="Moneda 3 5 19" xfId="1504" xr:uid="{847338D7-CF5B-4DAF-8BE5-DB98108247CF}"/>
    <cellStyle name="Moneda 3 5 2" xfId="1505" xr:uid="{A7237DD3-FA76-4FFF-B7F5-8B9CFF1129C6}"/>
    <cellStyle name="Moneda 3 5 2 2" xfId="1506" xr:uid="{9F341E09-6B50-450B-B5E8-A6698139FEED}"/>
    <cellStyle name="Moneda 3 5 20" xfId="1507" xr:uid="{8AA34359-3090-4B5C-B27D-D755F8C33776}"/>
    <cellStyle name="Moneda 3 5 21" xfId="1508" xr:uid="{037A883E-E73F-4599-924A-C7315B8B79DD}"/>
    <cellStyle name="Moneda 3 5 22" xfId="1509" xr:uid="{C0026EFC-1D8F-4074-BD54-5BA42E28B05F}"/>
    <cellStyle name="Moneda 3 5 23" xfId="1510" xr:uid="{30762446-15E9-403B-BE22-2E02D3EC98A6}"/>
    <cellStyle name="Moneda 3 5 24" xfId="1511" xr:uid="{EB31AB6B-E4A1-458E-8AB3-0E7B7DF207B9}"/>
    <cellStyle name="Moneda 3 5 25" xfId="1512" xr:uid="{1C3FE8D0-13B5-4BA5-86CB-D4B24487ED9C}"/>
    <cellStyle name="Moneda 3 5 26" xfId="1513" xr:uid="{4076F9AE-C61E-4D63-AB91-0946C771E781}"/>
    <cellStyle name="Moneda 3 5 27" xfId="1514" xr:uid="{5512B6C7-EA40-49C2-8D60-A9C100147D48}"/>
    <cellStyle name="Moneda 3 5 28" xfId="1515" xr:uid="{7E005AF2-B385-4A88-A257-1CDD0AA0D32C}"/>
    <cellStyle name="Moneda 3 5 29" xfId="1516" xr:uid="{8A3A8F2F-93BD-41C3-BC21-D7CB07880E7A}"/>
    <cellStyle name="Moneda 3 5 3" xfId="1517" xr:uid="{10AF7577-A312-4A18-90EB-C2D142D2B0FE}"/>
    <cellStyle name="Moneda 3 5 30" xfId="1518" xr:uid="{99A7F9E5-B148-434C-9414-D1D1E546C5DF}"/>
    <cellStyle name="Moneda 3 5 31" xfId="1519" xr:uid="{BD3FE0A6-230F-47A1-9280-CA9E403171C3}"/>
    <cellStyle name="Moneda 3 5 32" xfId="1520" xr:uid="{3702A27C-BF24-4E30-B407-91FBDD8BA5E0}"/>
    <cellStyle name="Moneda 3 5 33" xfId="1521" xr:uid="{91060322-98E2-4FBD-B9D9-640ACCA83B8E}"/>
    <cellStyle name="Moneda 3 5 34" xfId="1494" xr:uid="{BB0A1FE1-CA27-49FA-AF8F-B3845AE68C20}"/>
    <cellStyle name="Moneda 3 5 4" xfId="1522" xr:uid="{25F56F95-95D3-4AB7-A54E-50F0C897760E}"/>
    <cellStyle name="Moneda 3 5 5" xfId="1523" xr:uid="{7C5E9E17-0A36-4295-844D-B24C69C9474E}"/>
    <cellStyle name="Moneda 3 5 6" xfId="1524" xr:uid="{8A64D854-081F-4430-AE3D-76581ABD366B}"/>
    <cellStyle name="Moneda 3 5 7" xfId="1525" xr:uid="{B7BE8A29-AA74-4C15-8BFB-4FB879BF15C8}"/>
    <cellStyle name="Moneda 3 5 8" xfId="1526" xr:uid="{C53341C1-A1C5-4430-863D-CCAA827BBC5F}"/>
    <cellStyle name="Moneda 3 5 9" xfId="1527" xr:uid="{790EE710-6C1C-42E6-9310-3169670D5DC4}"/>
    <cellStyle name="Moneda 3 50" xfId="1528" xr:uid="{B03A6702-F411-48C8-A8AB-6910A2D4F317}"/>
    <cellStyle name="Moneda 3 51" xfId="1529" xr:uid="{16855B32-EFDA-4279-A2E0-62036CB22A73}"/>
    <cellStyle name="Moneda 3 52" xfId="1530" xr:uid="{252E1D89-C406-47E8-9DC6-9C466EEAFC88}"/>
    <cellStyle name="Moneda 3 53" xfId="1531" xr:uid="{0808B82C-8FA7-4469-8025-939770945529}"/>
    <cellStyle name="Moneda 3 54" xfId="1532" xr:uid="{9AB842F3-54C1-4A5B-8A25-D9163F8CEF8B}"/>
    <cellStyle name="Moneda 3 55" xfId="1533" xr:uid="{D8AC11B6-F8E8-434F-BB63-D326F5F2D687}"/>
    <cellStyle name="Moneda 3 56" xfId="1534" xr:uid="{5391044A-94FC-4251-B253-B9B52421DB90}"/>
    <cellStyle name="Moneda 3 57" xfId="1535" xr:uid="{D308F25E-5B36-4446-8732-CD3C3558BE28}"/>
    <cellStyle name="Moneda 3 58" xfId="1536" xr:uid="{A9D04095-B488-4DD5-A18C-2A0E2F1CD162}"/>
    <cellStyle name="Moneda 3 59" xfId="1537" xr:uid="{5D291B28-07D5-4E14-9D8F-E04023BD50F7}"/>
    <cellStyle name="Moneda 3 6" xfId="1538" xr:uid="{61C57162-9AF9-4D84-B194-DC8064CD56A9}"/>
    <cellStyle name="Moneda 3 6 2" xfId="1539" xr:uid="{C45512DE-6966-44D1-8F71-F0F48BD07152}"/>
    <cellStyle name="Moneda 3 6 3" xfId="1540" xr:uid="{328E76DB-9029-489E-8F3B-A4CC4462163B}"/>
    <cellStyle name="Moneda 3 6 4" xfId="1541" xr:uid="{1231624C-DDED-4314-B183-457B281C95C4}"/>
    <cellStyle name="Moneda 3 60" xfId="1542" xr:uid="{F9B5A576-1FD5-4BF5-832F-27414B83EE8A}"/>
    <cellStyle name="Moneda 3 61" xfId="1543" xr:uid="{E1897D4D-B09E-482E-AFBE-189DB8D0E852}"/>
    <cellStyle name="Moneda 3 62" xfId="1544" xr:uid="{C9684102-2F5E-45A6-BC32-FF6F194A4CC7}"/>
    <cellStyle name="Moneda 3 63" xfId="1545" xr:uid="{16B89353-5545-49DC-A428-53818FD62919}"/>
    <cellStyle name="Moneda 3 64" xfId="1546" xr:uid="{1AB80816-2CF2-4FA0-BAD1-A883A937D698}"/>
    <cellStyle name="Moneda 3 65" xfId="1547" xr:uid="{1C1AE75A-B2E8-4818-BC24-4DB2506C7BDD}"/>
    <cellStyle name="Moneda 3 66" xfId="1548" xr:uid="{76F2AB4C-F6D5-43CB-9F4D-E78617841477}"/>
    <cellStyle name="Moneda 3 67" xfId="1549" xr:uid="{0E2C2810-0D94-4254-A0FE-5E4CE931DBCF}"/>
    <cellStyle name="Moneda 3 68" xfId="1550" xr:uid="{1C8444F9-6C74-47C2-8F7B-4DF6B193526D}"/>
    <cellStyle name="Moneda 3 69" xfId="1551" xr:uid="{C5381E70-0A48-48B0-A6DD-646866F00126}"/>
    <cellStyle name="Moneda 3 7" xfId="1552" xr:uid="{4D71FA4C-8CD5-4BAB-ACB9-A89AEB637DF9}"/>
    <cellStyle name="Moneda 3 7 2" xfId="1553" xr:uid="{83EE6F84-F4A0-4384-9C44-34ECDE6BE9F0}"/>
    <cellStyle name="Moneda 3 70" xfId="1249" xr:uid="{7292E8EC-F312-4879-9403-74AB354D695A}"/>
    <cellStyle name="Moneda 3 71" xfId="2275" xr:uid="{1CEC6260-8B28-490C-819A-320204E5D8D3}"/>
    <cellStyle name="Moneda 3 72" xfId="2280" xr:uid="{281C9321-601A-4BB4-930D-5B508E01F375}"/>
    <cellStyle name="Moneda 3 73" xfId="2331" xr:uid="{81AF081F-18FA-4254-9DBD-40AB9F43D96A}"/>
    <cellStyle name="Moneda 3 74" xfId="420" xr:uid="{1EE3E1EF-6B77-4699-885C-D56C533A3823}"/>
    <cellStyle name="Moneda 3 8" xfId="1554" xr:uid="{577CC659-16EC-41A1-8DCE-0016B19E3B31}"/>
    <cellStyle name="Moneda 3 9" xfId="1555" xr:uid="{2DE8037D-D64C-4BAC-952B-FB0D990FBC2A}"/>
    <cellStyle name="Moneda 30" xfId="2394" xr:uid="{19C9A84E-EF54-4BBA-9B14-0C8544DDB92A}"/>
    <cellStyle name="Moneda 4" xfId="166" xr:uid="{877651D5-E6E1-40DE-9796-D06DD7982E27}"/>
    <cellStyle name="Moneda 4 10" xfId="1557" xr:uid="{67CD590B-C34F-4482-8F41-276D85DA416F}"/>
    <cellStyle name="Moneda 4 11" xfId="1558" xr:uid="{744AB4CC-434B-4C15-8708-428D5E1F5D52}"/>
    <cellStyle name="Moneda 4 12" xfId="1559" xr:uid="{BE6B714C-86A9-406A-AF78-71F5C27BAE15}"/>
    <cellStyle name="Moneda 4 13" xfId="1560" xr:uid="{7D6BBF0F-BDA1-4E9E-8974-96F5E3446F64}"/>
    <cellStyle name="Moneda 4 14" xfId="1561" xr:uid="{A9A7EABB-976B-4C64-B85E-5A0575722DA4}"/>
    <cellStyle name="Moneda 4 15" xfId="1562" xr:uid="{16326580-AF5C-41AA-94E2-C03791274101}"/>
    <cellStyle name="Moneda 4 16" xfId="1563" xr:uid="{2933AFA8-F9CF-46D1-AFAF-7C6448589844}"/>
    <cellStyle name="Moneda 4 17" xfId="1564" xr:uid="{989FA9C8-F013-411F-BA01-932346F7483E}"/>
    <cellStyle name="Moneda 4 18" xfId="1565" xr:uid="{A8895C76-A107-40D1-967E-D47868476590}"/>
    <cellStyle name="Moneda 4 19" xfId="1566" xr:uid="{9FF10FB8-FB67-430F-9001-3AD98ABDE4B7}"/>
    <cellStyle name="Moneda 4 2" xfId="320" xr:uid="{ACDD49EC-E453-461A-9F9F-F4F49925EFF2}"/>
    <cellStyle name="Moneda 4 2 10" xfId="1568" xr:uid="{9384E52B-290B-4BEE-A5D7-C279F43D4136}"/>
    <cellStyle name="Moneda 4 2 11" xfId="1569" xr:uid="{879C99EC-0CFC-49F0-AFE3-1D8BEF4C08D3}"/>
    <cellStyle name="Moneda 4 2 12" xfId="1570" xr:uid="{ED1C20B7-3469-4DBE-90C9-01D2B60CC425}"/>
    <cellStyle name="Moneda 4 2 13" xfId="1571" xr:uid="{792F6B17-650E-4C40-9330-428C9604436E}"/>
    <cellStyle name="Moneda 4 2 14" xfId="1572" xr:uid="{AEA562E2-2A43-47AB-9059-0B4A0DBB16AE}"/>
    <cellStyle name="Moneda 4 2 15" xfId="1573" xr:uid="{C5917080-239A-4239-A4D5-74A080036B32}"/>
    <cellStyle name="Moneda 4 2 16" xfId="1574" xr:uid="{412F464B-F7DD-42B2-8CF7-800F559D6D88}"/>
    <cellStyle name="Moneda 4 2 17" xfId="1575" xr:uid="{AF3CE207-D7C4-4913-95A9-C775F687E52D}"/>
    <cellStyle name="Moneda 4 2 18" xfId="1576" xr:uid="{177585B6-478B-4E7D-92D1-397FF523F105}"/>
    <cellStyle name="Moneda 4 2 19" xfId="1577" xr:uid="{4586E1E0-16BE-4F28-901B-BAA15AB1DAE2}"/>
    <cellStyle name="Moneda 4 2 2" xfId="1578" xr:uid="{5FCAF5A2-7048-4411-BD63-43726A499E1F}"/>
    <cellStyle name="Moneda 4 2 20" xfId="1579" xr:uid="{371B8F20-6FF6-4867-8A62-46AEBF92A273}"/>
    <cellStyle name="Moneda 4 2 21" xfId="1580" xr:uid="{50535494-0F6D-4DAC-BB29-AD0F97447435}"/>
    <cellStyle name="Moneda 4 2 22" xfId="1581" xr:uid="{74AB4928-E8FB-40B0-8C6B-0C3425D70B49}"/>
    <cellStyle name="Moneda 4 2 23" xfId="1582" xr:uid="{8D5EA1DC-348D-4B40-BCB7-508D6EC7DA5D}"/>
    <cellStyle name="Moneda 4 2 24" xfId="1583" xr:uid="{C90C8E31-3606-4EAB-A18D-89D20820221B}"/>
    <cellStyle name="Moneda 4 2 25" xfId="1584" xr:uid="{CF8E438B-74D6-4C0E-B6ED-00C08846EE68}"/>
    <cellStyle name="Moneda 4 2 26" xfId="1585" xr:uid="{55BEE10A-882E-4D63-83F6-93FDAE048F52}"/>
    <cellStyle name="Moneda 4 2 27" xfId="1586" xr:uid="{8C5705FD-8C3B-4601-AEBE-E4F570E8F939}"/>
    <cellStyle name="Moneda 4 2 28" xfId="1587" xr:uid="{CD2DAFAE-4AE8-4789-95A9-6B373BEC3455}"/>
    <cellStyle name="Moneda 4 2 29" xfId="1588" xr:uid="{F6DE5BE3-BC4D-4E76-93C3-2D5A888FF3A0}"/>
    <cellStyle name="Moneda 4 2 3" xfId="1589" xr:uid="{B38F30D5-7F35-4A57-B5FC-91CFFB31D9F9}"/>
    <cellStyle name="Moneda 4 2 30" xfId="1590" xr:uid="{86902E1E-2FCB-4463-8899-C05EDBA86492}"/>
    <cellStyle name="Moneda 4 2 31" xfId="1591" xr:uid="{7E2F5497-F06A-434A-8FF3-EE37766878E5}"/>
    <cellStyle name="Moneda 4 2 32" xfId="1592" xr:uid="{B85FAB3A-2212-4F11-B57B-B86EDDDA654A}"/>
    <cellStyle name="Moneda 4 2 33" xfId="1593" xr:uid="{DF5DF43C-2B97-42C5-A537-2C60AB3DF7FA}"/>
    <cellStyle name="Moneda 4 2 34" xfId="1594" xr:uid="{755668B8-9E29-4F1E-A5AA-D576A308157E}"/>
    <cellStyle name="Moneda 4 2 35" xfId="1595" xr:uid="{136441A5-5E61-4303-A2C8-507C5EFDCC32}"/>
    <cellStyle name="Moneda 4 2 36" xfId="1596" xr:uid="{D32142F4-C8D3-4AF7-9944-A4EC9DFC2F91}"/>
    <cellStyle name="Moneda 4 2 37" xfId="1597" xr:uid="{D281893C-2BD5-4118-A7F5-BEC8174DDFC3}"/>
    <cellStyle name="Moneda 4 2 38" xfId="1598" xr:uid="{0E47A015-77EC-417E-AC59-080A5A8A9F22}"/>
    <cellStyle name="Moneda 4 2 39" xfId="1599" xr:uid="{217B9B41-E112-4B7A-B92D-4B996C06F617}"/>
    <cellStyle name="Moneda 4 2 4" xfId="1600" xr:uid="{47CED726-0449-486C-85ED-0C847DAF65D4}"/>
    <cellStyle name="Moneda 4 2 40" xfId="1601" xr:uid="{225A87A1-7198-41AA-8B0F-358F04996998}"/>
    <cellStyle name="Moneda 4 2 41" xfId="1602" xr:uid="{7FB43ADA-D187-480B-8FE7-7456070C91CC}"/>
    <cellStyle name="Moneda 4 2 42" xfId="1603" xr:uid="{C8BA4217-3AF9-4E64-A9E4-90896D916DD8}"/>
    <cellStyle name="Moneda 4 2 43" xfId="1604" xr:uid="{D3659556-32A9-402F-8E0A-B6566FB83AF4}"/>
    <cellStyle name="Moneda 4 2 44" xfId="1605" xr:uid="{F2735A81-3033-42F1-8783-DCB836425C9F}"/>
    <cellStyle name="Moneda 4 2 45" xfId="1606" xr:uid="{F44FB8CD-029C-46AD-9537-829AC6EAA7E0}"/>
    <cellStyle name="Moneda 4 2 46" xfId="1607" xr:uid="{FE08B7E8-77BB-4AA6-A8F6-D4B45B7DCA4D}"/>
    <cellStyle name="Moneda 4 2 47" xfId="1608" xr:uid="{88B85097-05B8-4F38-9693-E34AEB2E6AD7}"/>
    <cellStyle name="Moneda 4 2 48" xfId="1609" xr:uid="{BF7BE9DF-7AF1-47A8-B633-95D2BE7A9CEB}"/>
    <cellStyle name="Moneda 4 2 49" xfId="1610" xr:uid="{FF9187EA-777F-46E8-9378-D9C17AEF2B9C}"/>
    <cellStyle name="Moneda 4 2 5" xfId="1611" xr:uid="{132AF90A-4B10-4D95-98B4-1BE668B01BDE}"/>
    <cellStyle name="Moneda 4 2 50" xfId="1612" xr:uid="{1DAAD95F-BE94-438F-AA38-9FF16C2FAAA3}"/>
    <cellStyle name="Moneda 4 2 51" xfId="1613" xr:uid="{9E18ECAF-AF92-49C3-8A6A-8910385930C5}"/>
    <cellStyle name="Moneda 4 2 52" xfId="1614" xr:uid="{BD6F007A-33A5-47D1-986B-87043CBB42D9}"/>
    <cellStyle name="Moneda 4 2 53" xfId="1615" xr:uid="{854A0A1C-ABEC-463F-B146-210F6D06BBD9}"/>
    <cellStyle name="Moneda 4 2 54" xfId="1616" xr:uid="{11DFB6CE-DF8B-489D-8490-B09FC70BFC38}"/>
    <cellStyle name="Moneda 4 2 55" xfId="1617" xr:uid="{38E0F151-E8B6-4681-B87B-1A3DD7131E55}"/>
    <cellStyle name="Moneda 4 2 56" xfId="1618" xr:uid="{0E8D9784-A0AC-403E-9F2B-C11EFC304B3E}"/>
    <cellStyle name="Moneda 4 2 57" xfId="1619" xr:uid="{31672EAD-6793-4A5E-AAF0-D93A0AFC3230}"/>
    <cellStyle name="Moneda 4 2 58" xfId="1620" xr:uid="{EAF257BB-C8DC-4558-B826-D67F41536682}"/>
    <cellStyle name="Moneda 4 2 59" xfId="1621" xr:uid="{6989E7DC-4637-45DF-A75E-F925C9694D38}"/>
    <cellStyle name="Moneda 4 2 6" xfId="1622" xr:uid="{548775BA-E198-4F0F-841F-983F67978E71}"/>
    <cellStyle name="Moneda 4 2 60" xfId="1623" xr:uid="{96BF49A3-6B33-4C30-B14F-A20323F224DF}"/>
    <cellStyle name="Moneda 4 2 61" xfId="1624" xr:uid="{A90E3242-2494-4CF5-B457-49E169456301}"/>
    <cellStyle name="Moneda 4 2 62" xfId="1625" xr:uid="{D33CA378-68F5-4F99-8AE0-F1C05A3AA389}"/>
    <cellStyle name="Moneda 4 2 63" xfId="1626" xr:uid="{DA324354-9126-4BB8-B3DC-7BEC5ADB00B9}"/>
    <cellStyle name="Moneda 4 2 64" xfId="1627" xr:uid="{C156D1DB-6603-4774-B4ED-E5B37285BB8B}"/>
    <cellStyle name="Moneda 4 2 65" xfId="1628" xr:uid="{BC6D8B73-8A48-4D26-8815-C392F637773B}"/>
    <cellStyle name="Moneda 4 2 66" xfId="1567" xr:uid="{B44443A0-9625-47E3-B102-C771A37D5913}"/>
    <cellStyle name="Moneda 4 2 7" xfId="1629" xr:uid="{CFFE2874-61F4-4292-A3F5-1A78D3F0687B}"/>
    <cellStyle name="Moneda 4 2 8" xfId="1630" xr:uid="{02F39368-F074-4AB2-A763-C29005D83436}"/>
    <cellStyle name="Moneda 4 2 9" xfId="1631" xr:uid="{88D74874-FC41-4CA3-9429-FC9A2B5D3490}"/>
    <cellStyle name="Moneda 4 20" xfId="1632" xr:uid="{CA4389ED-D1EF-4F87-9244-744CA6DA0756}"/>
    <cellStyle name="Moneda 4 21" xfId="1633" xr:uid="{91381FA0-C0DD-4F64-B0A4-697C170A943F}"/>
    <cellStyle name="Moneda 4 22" xfId="1634" xr:uid="{2BC4A424-D47C-444E-A995-A05AC9FCA58A}"/>
    <cellStyle name="Moneda 4 23" xfId="1635" xr:uid="{0E1B86D4-C809-4069-9ADC-843DBF25C9F3}"/>
    <cellStyle name="Moneda 4 24" xfId="1636" xr:uid="{8DA85D05-F1A6-469C-905D-B8CAE7CB1CFA}"/>
    <cellStyle name="Moneda 4 25" xfId="1637" xr:uid="{C6630326-5FF9-44D7-A512-C2361375580D}"/>
    <cellStyle name="Moneda 4 26" xfId="1638" xr:uid="{678DF21D-564C-4C4F-8847-86FB88AA6B11}"/>
    <cellStyle name="Moneda 4 27" xfId="1639" xr:uid="{710F410B-144A-469F-A420-FF43AAA16106}"/>
    <cellStyle name="Moneda 4 28" xfId="1640" xr:uid="{08B24016-0DC5-4DF1-940B-519912376C7F}"/>
    <cellStyle name="Moneda 4 29" xfId="1641" xr:uid="{CC92E47D-B5F9-491D-B609-EFBA2C2F7939}"/>
    <cellStyle name="Moneda 4 3" xfId="336" xr:uid="{B1BF7B6D-665E-48AE-BD95-933E31B9E684}"/>
    <cellStyle name="Moneda 4 3 10" xfId="1643" xr:uid="{F238CA87-5271-4402-B9EC-E4D6972709A4}"/>
    <cellStyle name="Moneda 4 3 11" xfId="1644" xr:uid="{1725F0EC-D266-42A0-B223-E3389A11796D}"/>
    <cellStyle name="Moneda 4 3 12" xfId="1645" xr:uid="{B54F2C7F-03D4-44BB-B357-01E3A6CADFE7}"/>
    <cellStyle name="Moneda 4 3 13" xfId="1646" xr:uid="{E4057496-AC3C-41AC-B0CB-C014CB7E0873}"/>
    <cellStyle name="Moneda 4 3 14" xfId="1647" xr:uid="{57E7D1C8-1FDD-4676-AED2-7D1AEF8BB408}"/>
    <cellStyle name="Moneda 4 3 15" xfId="1648" xr:uid="{25043BC7-6669-438F-91B8-8807E2E13BB1}"/>
    <cellStyle name="Moneda 4 3 16" xfId="1649" xr:uid="{08B3BC44-BD4A-46D8-A0B0-A172EEB055CE}"/>
    <cellStyle name="Moneda 4 3 17" xfId="1650" xr:uid="{9D183D7D-6AD2-4D8E-B141-FBC1A583A6FD}"/>
    <cellStyle name="Moneda 4 3 18" xfId="1651" xr:uid="{C6493800-AF46-47EC-8E9B-E6846C167A84}"/>
    <cellStyle name="Moneda 4 3 19" xfId="1652" xr:uid="{C4408AE5-F12D-40A4-AA3E-51A94B36C3FD}"/>
    <cellStyle name="Moneda 4 3 2" xfId="1653" xr:uid="{2ADF64A3-7F17-4870-B83D-900DBCC3FA7E}"/>
    <cellStyle name="Moneda 4 3 20" xfId="1654" xr:uid="{7D709E94-3CC4-47D2-927B-2156F24DAEE5}"/>
    <cellStyle name="Moneda 4 3 21" xfId="1655" xr:uid="{DA9C5784-5947-452E-9E0F-4A45A600E601}"/>
    <cellStyle name="Moneda 4 3 22" xfId="1656" xr:uid="{A0694E69-0CB8-4A8D-A7AD-44CFAEE5DA46}"/>
    <cellStyle name="Moneda 4 3 23" xfId="1657" xr:uid="{D5D5532B-2DB7-44DE-8C8A-23014543D37D}"/>
    <cellStyle name="Moneda 4 3 24" xfId="1658" xr:uid="{3C1F0852-9A4C-4F8B-AB97-77F547025F74}"/>
    <cellStyle name="Moneda 4 3 25" xfId="1659" xr:uid="{F155B7D5-E7C6-468E-ADF3-0CA43469BE6B}"/>
    <cellStyle name="Moneda 4 3 26" xfId="1660" xr:uid="{D02371AA-0713-4A55-A14D-C1B319B87CDB}"/>
    <cellStyle name="Moneda 4 3 27" xfId="1661" xr:uid="{D32984BB-4963-430D-BBE9-C3C232E7E02F}"/>
    <cellStyle name="Moneda 4 3 28" xfId="1662" xr:uid="{C079B539-83D2-4A5E-9053-98C71C111E6A}"/>
    <cellStyle name="Moneda 4 3 29" xfId="1663" xr:uid="{7EB08C9E-82EB-46C0-84CB-2900667E59B9}"/>
    <cellStyle name="Moneda 4 3 3" xfId="1664" xr:uid="{0C1486E3-0F9B-43E1-9F04-EEE79D2323A1}"/>
    <cellStyle name="Moneda 4 3 30" xfId="1665" xr:uid="{380F453D-53A6-469E-945C-C2B882FC005D}"/>
    <cellStyle name="Moneda 4 3 31" xfId="1666" xr:uid="{4B3D17B4-D2E1-45EA-AA55-BE4FA4937573}"/>
    <cellStyle name="Moneda 4 3 32" xfId="1667" xr:uid="{3825F036-C793-43B4-91F2-F95DC4C1F03F}"/>
    <cellStyle name="Moneda 4 3 33" xfId="1668" xr:uid="{958652F6-AE73-423B-8E1F-C716BDA320CE}"/>
    <cellStyle name="Moneda 4 3 34" xfId="1669" xr:uid="{DB8DD487-D828-4168-8BB0-62954B0F773C}"/>
    <cellStyle name="Moneda 4 3 35" xfId="1670" xr:uid="{C56ABC14-4239-4FFD-85F6-391069FDD5D1}"/>
    <cellStyle name="Moneda 4 3 36" xfId="1671" xr:uid="{48CB96AE-2DF7-42F0-9A99-5A38E6CE0C5E}"/>
    <cellStyle name="Moneda 4 3 37" xfId="1672" xr:uid="{D1900A52-A5C1-4103-AC4B-EF9D8C257B1C}"/>
    <cellStyle name="Moneda 4 3 38" xfId="1673" xr:uid="{FD4B26D2-D124-4133-A4BE-CB2F3C847248}"/>
    <cellStyle name="Moneda 4 3 39" xfId="1674" xr:uid="{79AF05D5-9A4B-4359-83D1-BCB4441546A4}"/>
    <cellStyle name="Moneda 4 3 4" xfId="1675" xr:uid="{B6D9AFEA-DB16-4E7D-8048-B89166B3987C}"/>
    <cellStyle name="Moneda 4 3 40" xfId="1676" xr:uid="{393746B8-34AE-472C-847A-EE82D01A8CD4}"/>
    <cellStyle name="Moneda 4 3 41" xfId="1677" xr:uid="{CB998F28-80C2-42DC-BC94-C9C6B6FF6E06}"/>
    <cellStyle name="Moneda 4 3 42" xfId="1678" xr:uid="{A08962CD-BAF0-4D89-91BC-D34EC9B6D968}"/>
    <cellStyle name="Moneda 4 3 43" xfId="1679" xr:uid="{AE3AA561-96E9-4422-9F63-88321AFDD011}"/>
    <cellStyle name="Moneda 4 3 44" xfId="1680" xr:uid="{00306A14-F627-4FA0-B9E0-EBEB53DFC1AF}"/>
    <cellStyle name="Moneda 4 3 45" xfId="1681" xr:uid="{556C71B3-6C65-4235-B38F-142B59DEF1B4}"/>
    <cellStyle name="Moneda 4 3 46" xfId="1682" xr:uid="{5C510217-CAB1-476C-B4E3-5D1C9C77E7B2}"/>
    <cellStyle name="Moneda 4 3 47" xfId="1683" xr:uid="{CDB13B83-CEBD-4D33-8FBB-C29E3D202152}"/>
    <cellStyle name="Moneda 4 3 48" xfId="1684" xr:uid="{7144969A-ACFF-4820-BE66-4CD24F106060}"/>
    <cellStyle name="Moneda 4 3 49" xfId="1685" xr:uid="{64798E90-2811-4DA2-A268-554E11FB64BB}"/>
    <cellStyle name="Moneda 4 3 5" xfId="1686" xr:uid="{0D7F06FC-0EDF-4521-BDAA-E47F36FFEE7D}"/>
    <cellStyle name="Moneda 4 3 50" xfId="1687" xr:uid="{4D1878CB-322C-4D99-8B40-13F322D540BC}"/>
    <cellStyle name="Moneda 4 3 51" xfId="1688" xr:uid="{BB95435B-689B-4584-AAC9-083AFA010E15}"/>
    <cellStyle name="Moneda 4 3 52" xfId="1689" xr:uid="{D754F5E2-63D4-4F95-9126-2A1F2DFB4A22}"/>
    <cellStyle name="Moneda 4 3 53" xfId="1690" xr:uid="{17175EAF-A5A4-483A-94E8-1D1E6FA1AC4C}"/>
    <cellStyle name="Moneda 4 3 54" xfId="1691" xr:uid="{3FB2F113-9C68-4669-B65F-3D7203ABB0A0}"/>
    <cellStyle name="Moneda 4 3 55" xfId="1692" xr:uid="{406FD367-8215-423B-AADF-85249CF79D02}"/>
    <cellStyle name="Moneda 4 3 56" xfId="1693" xr:uid="{84EE4D5A-80F9-402A-AA42-837D9FFFAAC4}"/>
    <cellStyle name="Moneda 4 3 57" xfId="1694" xr:uid="{87E84E9C-541B-4DBA-9E99-9DDEF53EB080}"/>
    <cellStyle name="Moneda 4 3 58" xfId="1695" xr:uid="{C96D2919-2C16-493C-9274-9F752C0383DC}"/>
    <cellStyle name="Moneda 4 3 59" xfId="1696" xr:uid="{95650024-084E-4452-87DE-12ACAE235B5C}"/>
    <cellStyle name="Moneda 4 3 6" xfId="1697" xr:uid="{733F9049-8381-4EF1-B9DF-4843F7D3688C}"/>
    <cellStyle name="Moneda 4 3 60" xfId="1698" xr:uid="{E8E2E232-59A4-47A5-986A-D9D790F2106F}"/>
    <cellStyle name="Moneda 4 3 61" xfId="1699" xr:uid="{ACB2C189-D647-4DFF-90D9-195FA59EA9B4}"/>
    <cellStyle name="Moneda 4 3 62" xfId="1700" xr:uid="{2A2D08E9-6825-4611-992F-369086F39E57}"/>
    <cellStyle name="Moneda 4 3 63" xfId="1701" xr:uid="{6F2C4AF5-8962-459C-A3D1-1ACE960213CE}"/>
    <cellStyle name="Moneda 4 3 64" xfId="1702" xr:uid="{C71417E3-522D-4AD4-8781-38D5C7D2D903}"/>
    <cellStyle name="Moneda 4 3 65" xfId="1703" xr:uid="{B33F5617-3199-46EF-B639-C79AF8B8D83D}"/>
    <cellStyle name="Moneda 4 3 66" xfId="1642" xr:uid="{B6AD105F-8F12-4C15-ACC1-82767E9E0FB8}"/>
    <cellStyle name="Moneda 4 3 7" xfId="1704" xr:uid="{2BA393E9-A17F-42DD-8B2F-0BC806DA3012}"/>
    <cellStyle name="Moneda 4 3 8" xfId="1705" xr:uid="{D8D2A51D-C7C1-4D5F-B89E-81E2EB2129C9}"/>
    <cellStyle name="Moneda 4 3 9" xfId="1706" xr:uid="{4B54D1AF-7A94-435E-BB76-561D4071D8D3}"/>
    <cellStyle name="Moneda 4 30" xfId="1707" xr:uid="{E354DA4D-1025-427F-8256-402B5AE3BE92}"/>
    <cellStyle name="Moneda 4 31" xfId="1708" xr:uid="{F4BF24AE-2B77-4B15-902C-85A7E173D5B9}"/>
    <cellStyle name="Moneda 4 32" xfId="1709" xr:uid="{34B1161C-0179-4B1B-A4BB-049A5F90AF02}"/>
    <cellStyle name="Moneda 4 33" xfId="1710" xr:uid="{64794B8A-D8C3-4AD9-AC2C-D3A4BA92A573}"/>
    <cellStyle name="Moneda 4 34" xfId="1711" xr:uid="{A3F9FB7D-E6DC-490B-B164-95686286B0DB}"/>
    <cellStyle name="Moneda 4 35" xfId="1712" xr:uid="{8E2053A5-4306-4AE8-89AB-B0B337578C9D}"/>
    <cellStyle name="Moneda 4 36" xfId="1713" xr:uid="{D3166335-0420-4AD6-AD17-3C4D82DFE66E}"/>
    <cellStyle name="Moneda 4 37" xfId="1714" xr:uid="{D1679AEE-970E-462F-BE59-9F122BC6B651}"/>
    <cellStyle name="Moneda 4 38" xfId="1715" xr:uid="{C9E290CA-8A23-4157-8EAD-7B543729C2AE}"/>
    <cellStyle name="Moneda 4 39" xfId="1716" xr:uid="{53947147-D569-4CEF-B193-867E6C4CC750}"/>
    <cellStyle name="Moneda 4 4" xfId="305" xr:uid="{3DE8E6F6-EF96-4957-BE34-A6114C8FDE8B}"/>
    <cellStyle name="Moneda 4 4 10" xfId="1718" xr:uid="{D9471D91-21D9-4307-9A96-48E9755D33E6}"/>
    <cellStyle name="Moneda 4 4 11" xfId="1719" xr:uid="{8C799F58-5CC8-4878-8638-36BABA897593}"/>
    <cellStyle name="Moneda 4 4 12" xfId="1720" xr:uid="{131ADE67-D92A-434A-9EAD-F41EE73825E6}"/>
    <cellStyle name="Moneda 4 4 13" xfId="1721" xr:uid="{92C29791-0E42-4DE0-A212-54453D32284D}"/>
    <cellStyle name="Moneda 4 4 14" xfId="1722" xr:uid="{6D73B9B0-6FC6-4B3D-A622-9BAED1A7B72D}"/>
    <cellStyle name="Moneda 4 4 15" xfId="1723" xr:uid="{EC7E1D95-7DA6-40B7-AB13-4439FBC0E365}"/>
    <cellStyle name="Moneda 4 4 16" xfId="1724" xr:uid="{83BB0E81-B153-4351-8A73-AD28560ED75C}"/>
    <cellStyle name="Moneda 4 4 17" xfId="1725" xr:uid="{1F6BE458-D1B8-4DC2-84F4-9717783B10C8}"/>
    <cellStyle name="Moneda 4 4 18" xfId="1726" xr:uid="{2AB05A47-D33B-49EA-8768-7A11897845E1}"/>
    <cellStyle name="Moneda 4 4 19" xfId="1727" xr:uid="{38BC55C6-B5A2-458A-8645-E365AB86D1E3}"/>
    <cellStyle name="Moneda 4 4 2" xfId="1728" xr:uid="{E67DCDAB-5029-4D37-944A-CDE155A72BC2}"/>
    <cellStyle name="Moneda 4 4 20" xfId="1729" xr:uid="{8AA50A6A-4539-4A0F-B4AA-80848DD7FEE4}"/>
    <cellStyle name="Moneda 4 4 21" xfId="1730" xr:uid="{D97B9921-3AE6-493B-B3BE-309923F9F07F}"/>
    <cellStyle name="Moneda 4 4 22" xfId="1731" xr:uid="{67756FB1-E52D-4922-AF22-A8B29851BF9D}"/>
    <cellStyle name="Moneda 4 4 23" xfId="1732" xr:uid="{35A52FC6-FFEC-4FF3-8B33-963DE6CE39F6}"/>
    <cellStyle name="Moneda 4 4 24" xfId="1733" xr:uid="{41A99C39-7631-4BD3-A821-44CB319788B4}"/>
    <cellStyle name="Moneda 4 4 25" xfId="1734" xr:uid="{9BFB36B9-A5B8-4701-B861-726047E1BBC1}"/>
    <cellStyle name="Moneda 4 4 26" xfId="1735" xr:uid="{32BF6420-2F24-4164-8CD4-20556F8D542E}"/>
    <cellStyle name="Moneda 4 4 27" xfId="1736" xr:uid="{8CB686E1-76D4-49C6-95EF-9A8D2E2C312E}"/>
    <cellStyle name="Moneda 4 4 28" xfId="1737" xr:uid="{2359A960-1504-4935-B2FC-169340314DDA}"/>
    <cellStyle name="Moneda 4 4 29" xfId="1738" xr:uid="{E342238D-B02D-4686-B9CB-CDC01DAAC96C}"/>
    <cellStyle name="Moneda 4 4 3" xfId="1739" xr:uid="{E0185469-58D8-4231-8800-51CC9B9D0445}"/>
    <cellStyle name="Moneda 4 4 30" xfId="1740" xr:uid="{ED2B37F7-A53E-4620-A7CF-CE8EAC0D8B8A}"/>
    <cellStyle name="Moneda 4 4 31" xfId="1741" xr:uid="{8C9CC1BF-AFEB-4D8B-BC8B-13821C12BC7D}"/>
    <cellStyle name="Moneda 4 4 32" xfId="1742" xr:uid="{0E08F1AF-3DAA-4F70-8B38-9799CF96C86B}"/>
    <cellStyle name="Moneda 4 4 33" xfId="1743" xr:uid="{55FC2600-0E50-4461-9A27-8D4F4C529DCE}"/>
    <cellStyle name="Moneda 4 4 34" xfId="1744" xr:uid="{545EBE60-89F9-47FC-9EFE-A0F26F45C61E}"/>
    <cellStyle name="Moneda 4 4 35" xfId="1745" xr:uid="{3E93B0E7-5E03-4694-8AC9-B4C7C68A7032}"/>
    <cellStyle name="Moneda 4 4 36" xfId="1746" xr:uid="{85B94852-9C8C-4AD6-B1DE-7E5B10734E3E}"/>
    <cellStyle name="Moneda 4 4 37" xfId="1747" xr:uid="{417FCE17-23DA-4BF5-A23C-AE0AE954785C}"/>
    <cellStyle name="Moneda 4 4 38" xfId="1748" xr:uid="{DCB379ED-911E-429C-AB86-DC71FCD504F3}"/>
    <cellStyle name="Moneda 4 4 39" xfId="1749" xr:uid="{11497AE7-8197-458F-AD0F-D04C20C256DD}"/>
    <cellStyle name="Moneda 4 4 4" xfId="1750" xr:uid="{08E6EB9A-0243-4A3E-ACBD-67B5E1C34982}"/>
    <cellStyle name="Moneda 4 4 40" xfId="1751" xr:uid="{F62D4AA6-068E-4992-B798-2A0706B0A4EF}"/>
    <cellStyle name="Moneda 4 4 41" xfId="1752" xr:uid="{FAA2727F-0A37-4EE7-9EAB-BC08B3A88D1A}"/>
    <cellStyle name="Moneda 4 4 42" xfId="1753" xr:uid="{774AC965-05EB-4BAE-A78B-B67F040E5FAF}"/>
    <cellStyle name="Moneda 4 4 43" xfId="1754" xr:uid="{26824DC3-E995-4DB3-94D9-1582AE20C84E}"/>
    <cellStyle name="Moneda 4 4 44" xfId="1755" xr:uid="{F06854CF-F538-469C-B1C0-62DA278F0EF9}"/>
    <cellStyle name="Moneda 4 4 45" xfId="1756" xr:uid="{396D7857-C033-4623-8BA9-00135D2638B1}"/>
    <cellStyle name="Moneda 4 4 46" xfId="1757" xr:uid="{4E997358-8E71-44D2-BF42-33DAB3A7ADAD}"/>
    <cellStyle name="Moneda 4 4 47" xfId="1758" xr:uid="{BB504362-D6D4-4FE0-8C66-B7F32A218BFE}"/>
    <cellStyle name="Moneda 4 4 48" xfId="1759" xr:uid="{DA3E7C52-B9A4-4223-A1E6-0CE9802CA542}"/>
    <cellStyle name="Moneda 4 4 49" xfId="1760" xr:uid="{F095DE8E-518B-40B4-A051-3D5B7C4AA2E3}"/>
    <cellStyle name="Moneda 4 4 5" xfId="1761" xr:uid="{3D114A24-3FBE-491A-B627-C09A6CE9B2A1}"/>
    <cellStyle name="Moneda 4 4 50" xfId="1762" xr:uid="{37662D0F-CB6F-4037-B84E-C159B1DD864F}"/>
    <cellStyle name="Moneda 4 4 51" xfId="1763" xr:uid="{A76F31CA-B0AE-41A6-AEAF-82BD7971106F}"/>
    <cellStyle name="Moneda 4 4 52" xfId="1764" xr:uid="{2255EF0C-0F8B-404A-B379-708B503ABD6E}"/>
    <cellStyle name="Moneda 4 4 53" xfId="1765" xr:uid="{CD8EBDC2-2E1D-48B4-8975-A3CCB6933F94}"/>
    <cellStyle name="Moneda 4 4 54" xfId="1766" xr:uid="{DC7BE0E7-CB8A-41F6-8098-E5F165CAD44C}"/>
    <cellStyle name="Moneda 4 4 55" xfId="1767" xr:uid="{C48A530A-8438-4EE1-A666-01B8553B41BA}"/>
    <cellStyle name="Moneda 4 4 56" xfId="1768" xr:uid="{A78CB840-7DBB-48E3-AE9F-596F0FABA375}"/>
    <cellStyle name="Moneda 4 4 57" xfId="1769" xr:uid="{B988CAF4-6ED7-4025-AB01-D91DA537EC3D}"/>
    <cellStyle name="Moneda 4 4 58" xfId="1770" xr:uid="{46E0C288-ACEA-4149-8DB7-B16F7C9BA64A}"/>
    <cellStyle name="Moneda 4 4 59" xfId="1771" xr:uid="{71774D0F-0E97-4DEB-A01F-39F9E3503A58}"/>
    <cellStyle name="Moneda 4 4 6" xfId="1772" xr:uid="{A2844F5C-5BCA-41FC-BFE6-94067727A2B5}"/>
    <cellStyle name="Moneda 4 4 60" xfId="1773" xr:uid="{74CEC4B5-9CEC-4E3E-9A53-DC660EEB8F49}"/>
    <cellStyle name="Moneda 4 4 61" xfId="1774" xr:uid="{4FD9DA5D-1151-4A17-B706-0C713BA210B8}"/>
    <cellStyle name="Moneda 4 4 62" xfId="1775" xr:uid="{10284D26-F147-4F46-A217-3A5ACBE07661}"/>
    <cellStyle name="Moneda 4 4 63" xfId="1776" xr:uid="{62D01884-3447-4C9E-9E89-2A19E3687F9B}"/>
    <cellStyle name="Moneda 4 4 64" xfId="1777" xr:uid="{9CCC455D-1DC4-4119-ABB5-0C7559C44B82}"/>
    <cellStyle name="Moneda 4 4 65" xfId="1778" xr:uid="{838ED778-601C-4349-B437-1CCD6192C373}"/>
    <cellStyle name="Moneda 4 4 66" xfId="1717" xr:uid="{BB878180-4C43-4F6D-85E5-C067D80B4E1E}"/>
    <cellStyle name="Moneda 4 4 7" xfId="1779" xr:uid="{77F82970-7959-4794-9C63-0A405D7A6F84}"/>
    <cellStyle name="Moneda 4 4 8" xfId="1780" xr:uid="{A107E985-52A1-4DBF-9A69-CA0ADBCB0DBB}"/>
    <cellStyle name="Moneda 4 4 9" xfId="1781" xr:uid="{1777F07B-4594-4474-946A-3FF0B5033086}"/>
    <cellStyle name="Moneda 4 40" xfId="1782" xr:uid="{CE42F3D6-F0A9-48E6-9D3B-869C88C235BC}"/>
    <cellStyle name="Moneda 4 41" xfId="1783" xr:uid="{DE563D10-4384-439F-85B0-EB65EE9D9E9A}"/>
    <cellStyle name="Moneda 4 42" xfId="1784" xr:uid="{0CBF6F51-6061-4DCD-AA2E-0A7A9214BA87}"/>
    <cellStyle name="Moneda 4 43" xfId="1785" xr:uid="{4BDF7040-94CD-45B9-989E-1381894D3B07}"/>
    <cellStyle name="Moneda 4 44" xfId="1786" xr:uid="{57435AC5-FD5E-4BAC-8DC7-CC41ABF7E978}"/>
    <cellStyle name="Moneda 4 45" xfId="1787" xr:uid="{AB6FFACC-C0CC-4F18-AFF8-D8159AD4E366}"/>
    <cellStyle name="Moneda 4 46" xfId="1788" xr:uid="{D8C768EB-68EE-4D7D-8CAF-F09559AC8418}"/>
    <cellStyle name="Moneda 4 47" xfId="1789" xr:uid="{82E8ECDF-BC48-4CBF-9949-A527AFC57AA4}"/>
    <cellStyle name="Moneda 4 48" xfId="1790" xr:uid="{400D7E35-BC6F-4FB6-A96B-65E6DD46AD53}"/>
    <cellStyle name="Moneda 4 49" xfId="1791" xr:uid="{B700BB93-3928-4063-9F43-7D361A2C2182}"/>
    <cellStyle name="Moneda 4 5" xfId="401" xr:uid="{08415442-2EE8-42F4-91B5-E283FE1E6F62}"/>
    <cellStyle name="Moneda 4 5 10" xfId="1793" xr:uid="{821E8947-C6BA-4B5B-B07D-089658FF23B4}"/>
    <cellStyle name="Moneda 4 5 11" xfId="1794" xr:uid="{0CFDC96C-015B-4A44-9C6C-BEAD0D385E62}"/>
    <cellStyle name="Moneda 4 5 12" xfId="1795" xr:uid="{9923A8CB-2B23-42EE-90CC-624B542556C1}"/>
    <cellStyle name="Moneda 4 5 13" xfId="1796" xr:uid="{C9140BA3-29BE-4636-8EA1-2538968F2D02}"/>
    <cellStyle name="Moneda 4 5 14" xfId="1797" xr:uid="{ED0B7ADF-4536-4707-BE0C-6A286C0F2B92}"/>
    <cellStyle name="Moneda 4 5 15" xfId="1798" xr:uid="{B6F69AAC-3115-4AC8-93E1-F4CC76A6DFEB}"/>
    <cellStyle name="Moneda 4 5 16" xfId="1799" xr:uid="{7699F36B-7EE0-4967-A1DA-3AC77837E8F6}"/>
    <cellStyle name="Moneda 4 5 17" xfId="1800" xr:uid="{39C3A609-5E8B-4D1A-A2EC-0CF4DDD75CFC}"/>
    <cellStyle name="Moneda 4 5 18" xfId="1801" xr:uid="{094EB41A-2B1B-42C2-8E81-BE43006B53E7}"/>
    <cellStyle name="Moneda 4 5 19" xfId="1802" xr:uid="{F2CC5E6B-6227-46DE-9B73-D3E31152B0F9}"/>
    <cellStyle name="Moneda 4 5 2" xfId="1803" xr:uid="{F0C4A078-D217-42BD-9A1F-6F173E59D668}"/>
    <cellStyle name="Moneda 4 5 2 2" xfId="1804" xr:uid="{F524E046-2350-4488-9C75-6C06AFE83841}"/>
    <cellStyle name="Moneda 4 5 20" xfId="1805" xr:uid="{1F962AC6-EBDD-4B8D-8C88-97F24DB45EBF}"/>
    <cellStyle name="Moneda 4 5 21" xfId="1806" xr:uid="{82BA3F4E-04E7-4353-A24F-9988EB572580}"/>
    <cellStyle name="Moneda 4 5 22" xfId="1807" xr:uid="{3B388295-0A1D-4DCA-9DC8-4D921530A58D}"/>
    <cellStyle name="Moneda 4 5 23" xfId="1808" xr:uid="{F5E763AA-1C10-45CE-BB86-5ECE683876F0}"/>
    <cellStyle name="Moneda 4 5 24" xfId="1809" xr:uid="{B089A21F-F8AC-41A5-B756-AAB6583B4CAB}"/>
    <cellStyle name="Moneda 4 5 25" xfId="1810" xr:uid="{C8B8FE08-3E5B-4321-ADF4-03020A6F0EF6}"/>
    <cellStyle name="Moneda 4 5 26" xfId="1811" xr:uid="{C032FC72-3D49-4C9F-AC4D-FFA7742EAA62}"/>
    <cellStyle name="Moneda 4 5 27" xfId="1812" xr:uid="{DD29A446-C7A6-4C30-A4FD-D77A8210EBBF}"/>
    <cellStyle name="Moneda 4 5 28" xfId="1813" xr:uid="{C2B2C380-274C-4A67-AAA9-43580133F8E6}"/>
    <cellStyle name="Moneda 4 5 29" xfId="1814" xr:uid="{3F2F1060-3043-460D-919E-0A26FB5F0E90}"/>
    <cellStyle name="Moneda 4 5 3" xfId="1815" xr:uid="{C765B1B6-030B-4CB3-932E-2193153B4FD9}"/>
    <cellStyle name="Moneda 4 5 30" xfId="1816" xr:uid="{22A642C6-B68F-4310-B6F6-6DD1F8D3888F}"/>
    <cellStyle name="Moneda 4 5 31" xfId="1817" xr:uid="{4B2FCE09-1B33-44BB-BBC4-FDA394A72491}"/>
    <cellStyle name="Moneda 4 5 32" xfId="1818" xr:uid="{68DA651C-9C3D-43D1-BC75-BCD92B597043}"/>
    <cellStyle name="Moneda 4 5 33" xfId="1819" xr:uid="{920543B1-9A0D-40FC-B413-94D919600934}"/>
    <cellStyle name="Moneda 4 5 34" xfId="1792" xr:uid="{417CEDB8-7A78-4205-BF02-C604393523F6}"/>
    <cellStyle name="Moneda 4 5 4" xfId="1820" xr:uid="{4CC801FC-E288-4BEA-93E5-6152970B5DE2}"/>
    <cellStyle name="Moneda 4 5 5" xfId="1821" xr:uid="{BFDF55A1-481A-4FB9-8D5F-F932B0827AAC}"/>
    <cellStyle name="Moneda 4 5 6" xfId="1822" xr:uid="{20C65AAA-A513-49D9-A9A1-E5F7C24524A2}"/>
    <cellStyle name="Moneda 4 5 7" xfId="1823" xr:uid="{AA32BADC-29A7-4AF9-89DC-9A72743C3CDD}"/>
    <cellStyle name="Moneda 4 5 8" xfId="1824" xr:uid="{D2F481CD-8B6D-4C79-8D2C-F6B41B0051C3}"/>
    <cellStyle name="Moneda 4 5 9" xfId="1825" xr:uid="{FB96859D-1773-4233-ABCA-CFE3B6937A32}"/>
    <cellStyle name="Moneda 4 50" xfId="1826" xr:uid="{05ACB760-7BAB-40D5-848B-2C9D6E6A10DD}"/>
    <cellStyle name="Moneda 4 51" xfId="1827" xr:uid="{A703B5D0-F289-4450-9693-F5276A24C2F4}"/>
    <cellStyle name="Moneda 4 52" xfId="1828" xr:uid="{E748ADA8-C194-4475-984E-FA7F4CE5ED24}"/>
    <cellStyle name="Moneda 4 53" xfId="1829" xr:uid="{669DC761-06B4-499E-B6EC-C9549A45E9CE}"/>
    <cellStyle name="Moneda 4 54" xfId="1830" xr:uid="{240D9BA2-BA33-404D-9948-C290500E493A}"/>
    <cellStyle name="Moneda 4 55" xfId="1831" xr:uid="{27D65CCC-7AEB-4B7C-8512-FCEA35AA93EF}"/>
    <cellStyle name="Moneda 4 56" xfId="1832" xr:uid="{0D631DB0-4C78-4843-A6F6-366E2E326128}"/>
    <cellStyle name="Moneda 4 57" xfId="1833" xr:uid="{8E636334-F360-480E-89FD-8EE0DC61FA11}"/>
    <cellStyle name="Moneda 4 58" xfId="1834" xr:uid="{CD16ED6E-AF73-42C1-84C0-93A0BF7D8E1C}"/>
    <cellStyle name="Moneda 4 59" xfId="1835" xr:uid="{3298B96A-D2D6-4C76-83D6-66A420C589A9}"/>
    <cellStyle name="Moneda 4 6" xfId="1836" xr:uid="{8A0DEC5D-2245-4114-988A-9D2F690FD79E}"/>
    <cellStyle name="Moneda 4 6 2" xfId="1837" xr:uid="{C5A01389-4FD7-425D-8991-A1CEB408C1C1}"/>
    <cellStyle name="Moneda 4 6 3" xfId="1838" xr:uid="{BE062F68-E38C-4F18-8DA8-1B0A43C9D660}"/>
    <cellStyle name="Moneda 4 60" xfId="1839" xr:uid="{2B152423-507E-4E38-80B9-9335A2D5B7D4}"/>
    <cellStyle name="Moneda 4 61" xfId="1840" xr:uid="{AD3864B4-8F33-4E56-9C90-73611FE61E4E}"/>
    <cellStyle name="Moneda 4 62" xfId="1841" xr:uid="{BC84BD3E-9BDC-40E4-94EC-EDEF75C47246}"/>
    <cellStyle name="Moneda 4 63" xfId="1842" xr:uid="{6A83B51D-9B78-4F1E-A9F6-37D25364D400}"/>
    <cellStyle name="Moneda 4 64" xfId="1843" xr:uid="{C4C41A91-E6A5-497F-94F4-421432618FDE}"/>
    <cellStyle name="Moneda 4 65" xfId="1844" xr:uid="{12C31B60-78F6-4E57-8BF3-30854BF44DA8}"/>
    <cellStyle name="Moneda 4 66" xfId="1845" xr:uid="{D7F13945-B552-464D-B600-8AB2924DA42B}"/>
    <cellStyle name="Moneda 4 67" xfId="1846" xr:uid="{47B3C90A-939E-4BB8-9BE2-B37D6B849DEF}"/>
    <cellStyle name="Moneda 4 68" xfId="1847" xr:uid="{7C11F633-B051-43B4-A499-50C1ED73B21D}"/>
    <cellStyle name="Moneda 4 7" xfId="1848" xr:uid="{A7E7B58C-35CD-43B7-84E4-C9EE74622F52}"/>
    <cellStyle name="Moneda 4 8" xfId="1849" xr:uid="{C9AD7FD0-5BE9-40F4-9F3A-D9735BF395F3}"/>
    <cellStyle name="Moneda 4 9" xfId="1850" xr:uid="{06CA1EEB-D88B-45EF-A1E7-CEB1029D91C2}"/>
    <cellStyle name="Moneda 5" xfId="167" xr:uid="{396CD46B-72EA-4D35-94E6-1BF53ACADF60}"/>
    <cellStyle name="Moneda 5 2" xfId="321" xr:uid="{A39E46A0-76A0-4EE9-8370-C41B714C0A89}"/>
    <cellStyle name="Moneda 5 2 2" xfId="1853" xr:uid="{33C5F962-1D25-43C6-BF16-F145E9EF4B66}"/>
    <cellStyle name="Moneda 5 2 3" xfId="1852" xr:uid="{E43DC567-1E6A-42DE-B0D6-DD6CE0E68093}"/>
    <cellStyle name="Moneda 5 3" xfId="337" xr:uid="{CDE33F21-6633-46D4-8215-5C1EAF35D923}"/>
    <cellStyle name="Moneda 5 3 2" xfId="1854" xr:uid="{B5D0D836-5548-4CA6-847A-718CF2A8CBB9}"/>
    <cellStyle name="Moneda 5 4" xfId="306" xr:uid="{F3A49DE9-2EA2-49AC-BA6C-F2B3CA8C2E22}"/>
    <cellStyle name="Moneda 5 4 2" xfId="1855" xr:uid="{6DF26B0B-E0E7-4962-A7F2-7CF5E58FD959}"/>
    <cellStyle name="Moneda 6" xfId="168" xr:uid="{F26C8E53-07F4-493E-8614-C43339A08BF1}"/>
    <cellStyle name="Moneda 6 2" xfId="322" xr:uid="{ECB6D31E-B13A-472D-97B9-AEE1706FD183}"/>
    <cellStyle name="Moneda 6 2 2" xfId="1857" xr:uid="{1DA7926A-FED2-4435-BBE3-796531DAF896}"/>
    <cellStyle name="Moneda 6 3" xfId="338" xr:uid="{EC15ECF2-9F86-4D50-A4C0-4AB36FEB1E7C}"/>
    <cellStyle name="Moneda 6 3 2" xfId="1858" xr:uid="{4141E1F8-B687-4004-AC2E-F04D4466A9FF}"/>
    <cellStyle name="Moneda 6 4" xfId="307" xr:uid="{E55A8DE7-C3E9-4AEC-84DE-04EC58FA62CD}"/>
    <cellStyle name="Moneda 6 4 2" xfId="1859" xr:uid="{668ACC56-6A67-4F7E-8178-A24F82044909}"/>
    <cellStyle name="Moneda 7" xfId="24" xr:uid="{17615149-CCC0-4A5B-8AC6-72C01DFA53AB}"/>
    <cellStyle name="Moneda 7 2" xfId="309" xr:uid="{B89A45A8-4C66-4773-9733-A5A36E3E26FD}"/>
    <cellStyle name="Moneda 7 2 2" xfId="1861" xr:uid="{3A092192-BD65-4EA7-B096-FA47E5A8F57C}"/>
    <cellStyle name="Moneda 7 3" xfId="1860" xr:uid="{6F97A32E-5837-4694-AFC1-4B320E0D0569}"/>
    <cellStyle name="Moneda 8" xfId="313" xr:uid="{AAD83665-5A64-4F70-9D1A-640A935EFE3E}"/>
    <cellStyle name="Moneda 8 2" xfId="1863" xr:uid="{F7079310-1EFE-46E1-94CC-ABD8540623CA}"/>
    <cellStyle name="Moneda 8 3" xfId="1862" xr:uid="{86780D91-B8AD-432C-8DB6-B21903DE2D3C}"/>
    <cellStyle name="Moneda 9" xfId="324" xr:uid="{C4C4049C-9470-4FEA-B35C-880DB4537CB3}"/>
    <cellStyle name="Moneda 9 2" xfId="1865" xr:uid="{012D7AE7-8528-496A-864D-DD0FFC7506AE}"/>
    <cellStyle name="Moneda 9 3" xfId="1864"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7" xr:uid="{0E9E6E7B-1AA9-485F-8A3A-6CF73F7B2F71}"/>
    <cellStyle name="Normal 10 2 2" xfId="2289" xr:uid="{E8507D5C-C912-48E8-BE4A-AA97CBC1B868}"/>
    <cellStyle name="Normal 11" xfId="1868" xr:uid="{AF1090FA-A248-4A11-9C5D-EC14814A654E}"/>
    <cellStyle name="Normal 11 2" xfId="11" xr:uid="{00000000-0005-0000-0000-000009000000}"/>
    <cellStyle name="Normal 12" xfId="1869" xr:uid="{34EF6090-6A6B-4714-BAA8-0C4EA5353212}"/>
    <cellStyle name="Normal 13" xfId="1870" xr:uid="{9D9E6643-3FE0-4E4A-89BB-08D1F69ACC4E}"/>
    <cellStyle name="Normal 14" xfId="1871" xr:uid="{A168457B-612F-4D05-8698-6D9FE2238808}"/>
    <cellStyle name="Normal 15" xfId="1872" xr:uid="{C7B26B89-3147-4594-8610-26ED4694AEFC}"/>
    <cellStyle name="Normal 16" xfId="1873" xr:uid="{E01595B9-376F-49C4-9A3B-CE230125949C}"/>
    <cellStyle name="Normal 17" xfId="1874" xr:uid="{92294838-50B2-478E-BC72-E06DF07E31BF}"/>
    <cellStyle name="Normal 18" xfId="1875" xr:uid="{3030FBB3-9400-4DEA-919E-25E03820F07D}"/>
    <cellStyle name="Normal 19" xfId="1876" xr:uid="{5ABCE719-C632-4CE0-A32F-446969514CCB}"/>
    <cellStyle name="Normal 2" xfId="1" xr:uid="{00000000-0005-0000-0000-00000A000000}"/>
    <cellStyle name="Normal 2 10" xfId="3" xr:uid="{00000000-0005-0000-0000-00000B000000}"/>
    <cellStyle name="Normal 2 10 2" xfId="1877" xr:uid="{832AD43E-FFB0-46CE-9957-240F596A1F7E}"/>
    <cellStyle name="Normal 2 11" xfId="1878" xr:uid="{9C9C23EE-9A72-465C-B0B3-22C0F5A71356}"/>
    <cellStyle name="Normal 2 12" xfId="1879" xr:uid="{84B3BAB6-107C-41EC-9F8A-5BF5A4C0B347}"/>
    <cellStyle name="Normal 2 13" xfId="1880" xr:uid="{21E998D5-666B-43BC-BB90-DA43D38984B7}"/>
    <cellStyle name="Normal 2 14" xfId="1881" xr:uid="{2E91CEA7-19F9-4178-B039-A6EA12860467}"/>
    <cellStyle name="Normal 2 15" xfId="1882" xr:uid="{4D3ADF6E-701C-47BF-8C90-106C05EEAC57}"/>
    <cellStyle name="Normal 2 16" xfId="1883" xr:uid="{288FCE50-6F54-4F89-A10D-A82C54508AB8}"/>
    <cellStyle name="Normal 2 17" xfId="1884" xr:uid="{2EDAB82D-E476-4C7B-8469-4BF6FC803378}"/>
    <cellStyle name="Normal 2 18" xfId="1885" xr:uid="{EE0FF531-421C-4157-B57F-57BD5D36C55D}"/>
    <cellStyle name="Normal 2 19" xfId="1886" xr:uid="{9BC9F976-A0E6-4F22-86D0-9C952C4BBFB3}"/>
    <cellStyle name="Normal 2 2" xfId="173" xr:uid="{CB5F1502-8B06-42C7-8045-EF94AB492EB7}"/>
    <cellStyle name="Normal 2 2 10" xfId="1888" xr:uid="{FD97B77F-8D19-4547-995C-676C1FA62ED2}"/>
    <cellStyle name="Normal 2 2 11" xfId="1889" xr:uid="{9B1A7D21-6433-48D0-9CF7-7A38A6FEEA85}"/>
    <cellStyle name="Normal 2 2 12" xfId="1890" xr:uid="{9431E237-C8D1-4F7A-AD44-18071510ACEC}"/>
    <cellStyle name="Normal 2 2 13" xfId="1891" xr:uid="{9949EF06-2144-49CB-B2BB-F59B53406805}"/>
    <cellStyle name="Normal 2 2 14" xfId="1892" xr:uid="{B7BD3D0A-C04F-45D7-B6BF-907355BED113}"/>
    <cellStyle name="Normal 2 2 15" xfId="1893" xr:uid="{CE9113BB-AC75-4F79-85D7-4B0D0D3BE18B}"/>
    <cellStyle name="Normal 2 2 16" xfId="1894" xr:uid="{E922883B-2008-4190-8AB5-7FC2AC7336FF}"/>
    <cellStyle name="Normal 2 2 17" xfId="1895" xr:uid="{747B6D53-728A-4C0A-94E2-B6AA3BE7FDDD}"/>
    <cellStyle name="Normal 2 2 18" xfId="1896" xr:uid="{327304B9-145E-44AF-8767-EF9B7987847B}"/>
    <cellStyle name="Normal 2 2 19" xfId="1897" xr:uid="{8E001304-A276-4C54-8797-C2368E81A73A}"/>
    <cellStyle name="Normal 2 2 2" xfId="1898" xr:uid="{DE2D078B-B434-4921-8229-D5C959CE24C5}"/>
    <cellStyle name="Normal 2 2 2 2" xfId="1899" xr:uid="{5ECEE20B-CBA8-46C0-9110-424AE364647D}"/>
    <cellStyle name="Normal 2 2 20" xfId="1900" xr:uid="{4DEF5FBC-B41F-48CF-BA25-A6CA4E69E5CF}"/>
    <cellStyle name="Normal 2 2 21" xfId="1901" xr:uid="{91011A54-2FDD-4C0B-B3F9-234E8C5B3D2B}"/>
    <cellStyle name="Normal 2 2 22" xfId="1902" xr:uid="{48F49D94-44E4-48ED-92BE-AFB6F9294C20}"/>
    <cellStyle name="Normal 2 2 23" xfId="1903" xr:uid="{1F98D5C2-6C4A-462F-BF1B-D39A2841B1B2}"/>
    <cellStyle name="Normal 2 2 24" xfId="1904" xr:uid="{707BA468-A23E-48F9-BC56-DFCD018D8C95}"/>
    <cellStyle name="Normal 2 2 25" xfId="1905" xr:uid="{FBAE3FA8-50BB-4BC0-A8D1-31C81F196CE8}"/>
    <cellStyle name="Normal 2 2 26" xfId="1906" xr:uid="{E8164F62-9990-4FFD-83B5-C5100765A4B6}"/>
    <cellStyle name="Normal 2 2 27" xfId="1907" xr:uid="{52CF0AA8-7CDB-451D-A3E4-A26738CD09E5}"/>
    <cellStyle name="Normal 2 2 28" xfId="1908" xr:uid="{69D74266-330D-4325-BE72-0D5C42C5862D}"/>
    <cellStyle name="Normal 2 2 29" xfId="1909" xr:uid="{2B31B4BA-01B3-4842-9EF9-2F4BA4A8A16A}"/>
    <cellStyle name="Normal 2 2 3" xfId="1910" xr:uid="{0B7D74FB-E686-4E4E-8F87-413C82110D50}"/>
    <cellStyle name="Normal 2 2 3 2" xfId="1911" xr:uid="{6D2C36F7-2C7C-4BCA-B769-920373763118}"/>
    <cellStyle name="Normal 2 2 30" xfId="1912" xr:uid="{1E1EAFF1-04D4-41B5-8D6F-227C550F015E}"/>
    <cellStyle name="Normal 2 2 31" xfId="1913" xr:uid="{D870DF4B-2E90-41C7-95A6-12995FC4B7DD}"/>
    <cellStyle name="Normal 2 2 32" xfId="1914" xr:uid="{FF7E55BB-3E71-4DDD-8AFC-BB4AA6B21E0A}"/>
    <cellStyle name="Normal 2 2 33" xfId="1915" xr:uid="{9905EE60-F4BC-4C39-8458-26411D3C885B}"/>
    <cellStyle name="Normal 2 2 34" xfId="1916" xr:uid="{3DB7AA7F-BB5C-4D5A-8055-48210C2B8EAD}"/>
    <cellStyle name="Normal 2 2 35" xfId="1917" xr:uid="{B1A4B100-5AC6-4E5F-A246-4C77C5724776}"/>
    <cellStyle name="Normal 2 2 36" xfId="1918" xr:uid="{3D57462D-688D-406C-8EFC-72DE3464E63E}"/>
    <cellStyle name="Normal 2 2 37" xfId="1919" xr:uid="{631981F7-EC4D-4D95-9C71-E40A47AE719C}"/>
    <cellStyle name="Normal 2 2 38" xfId="1920" xr:uid="{10786639-10BA-4DBD-B983-2E4EAEAECFCE}"/>
    <cellStyle name="Normal 2 2 39" xfId="1921" xr:uid="{F71D6B25-FE40-4EF2-84B6-69D1F7DE97D0}"/>
    <cellStyle name="Normal 2 2 4" xfId="1922" xr:uid="{94033137-C6C1-40B4-8BAF-D427E1C1EADF}"/>
    <cellStyle name="Normal 2 2 40" xfId="1923" xr:uid="{249A0D3D-88C9-4A29-8174-59FCAE64FC57}"/>
    <cellStyle name="Normal 2 2 41" xfId="1924" xr:uid="{096CC4BB-A058-4420-8131-D50366370C58}"/>
    <cellStyle name="Normal 2 2 42" xfId="1925" xr:uid="{1EE97942-3F26-4919-8FD3-123C9D7BD039}"/>
    <cellStyle name="Normal 2 2 43" xfId="1926" xr:uid="{AF3C2E1D-93B3-43E4-9BF2-69C2B85AB728}"/>
    <cellStyle name="Normal 2 2 44" xfId="1927" xr:uid="{E2896E24-F6AB-4BA9-B591-F929FDC93A76}"/>
    <cellStyle name="Normal 2 2 45" xfId="1928" xr:uid="{3FDC8CE3-D92A-453B-B4C4-7A9418CF3BB3}"/>
    <cellStyle name="Normal 2 2 46" xfId="1929" xr:uid="{789DAC89-70C0-4DB7-8B97-35D3EEE5E0F4}"/>
    <cellStyle name="Normal 2 2 47" xfId="1930" xr:uid="{CCD47EE2-8E60-46B0-80B6-D3D22961C91E}"/>
    <cellStyle name="Normal 2 2 48" xfId="1931" xr:uid="{3AAB5F50-8AA6-4F76-98F5-5BFE8D01EF1E}"/>
    <cellStyle name="Normal 2 2 49" xfId="1932" xr:uid="{B6631BF3-65E0-46E9-B7ED-25F008E07A7C}"/>
    <cellStyle name="Normal 2 2 5" xfId="1933" xr:uid="{355E1538-82B9-4785-A1C4-224871140EDC}"/>
    <cellStyle name="Normal 2 2 50" xfId="1934" xr:uid="{BC54627B-4C97-4C56-8639-2E11E0CE90A9}"/>
    <cellStyle name="Normal 2 2 51" xfId="1935" xr:uid="{6299467A-49D8-4F71-93A9-3B01766BEF4D}"/>
    <cellStyle name="Normal 2 2 52" xfId="1936" xr:uid="{21E3A6AB-82FC-4636-BF25-EF6D0251E56E}"/>
    <cellStyle name="Normal 2 2 53" xfId="1937" xr:uid="{A20381B8-A8E0-40EC-814D-000CAE11BD6B}"/>
    <cellStyle name="Normal 2 2 54" xfId="1938" xr:uid="{2D4DDDAD-1511-4346-B733-70D8A9E03E76}"/>
    <cellStyle name="Normal 2 2 55" xfId="1939" xr:uid="{ABFAD64C-904C-49A8-B067-5A781A05E2EC}"/>
    <cellStyle name="Normal 2 2 56" xfId="1940" xr:uid="{C8DDC388-AFE0-4171-B850-E15EB8BCB788}"/>
    <cellStyle name="Normal 2 2 57" xfId="1941" xr:uid="{2A5C1451-71A4-4CDC-A481-0AAF342FA1E4}"/>
    <cellStyle name="Normal 2 2 58" xfId="1942" xr:uid="{5C3C0BE2-FC4F-44C5-AD9D-743FB5915B87}"/>
    <cellStyle name="Normal 2 2 59" xfId="1943" xr:uid="{1833BFEC-AC45-4BCB-87CA-587AF4E4C3A3}"/>
    <cellStyle name="Normal 2 2 6" xfId="1944" xr:uid="{5DC754EB-2415-4AE2-B62E-C7D14AA24DFC}"/>
    <cellStyle name="Normal 2 2 60" xfId="1945" xr:uid="{304AEAC6-0D13-4ED2-8184-72631F31737A}"/>
    <cellStyle name="Normal 2 2 61" xfId="1946" xr:uid="{3E90C7B5-9737-400B-A31F-913E206EA165}"/>
    <cellStyle name="Normal 2 2 62" xfId="1947" xr:uid="{DE853F38-DBEF-4774-B244-23B8812B893D}"/>
    <cellStyle name="Normal 2 2 63" xfId="1948" xr:uid="{5E8F52CA-F028-4898-8636-7E20F7F956B5}"/>
    <cellStyle name="Normal 2 2 64" xfId="1949" xr:uid="{83E4ACE6-3E23-4AE0-B0D2-6D0991C465BE}"/>
    <cellStyle name="Normal 2 2 65" xfId="1887" xr:uid="{27E4DD83-434E-4EB9-B23B-2BB6B270C3CA}"/>
    <cellStyle name="Normal 2 2 66" xfId="2279" xr:uid="{00682A62-CF31-44EC-845B-6653B6F6B130}"/>
    <cellStyle name="Normal 2 2 67" xfId="2330" xr:uid="{55EB2B09-2303-4EDB-BEEF-B95BD991117E}"/>
    <cellStyle name="Normal 2 2 68" xfId="419" xr:uid="{6885ECE8-596C-4F74-9DDD-00F10B6F9461}"/>
    <cellStyle name="Normal 2 2 7" xfId="1950" xr:uid="{4C8FCA92-1397-43AA-820E-402D50204F39}"/>
    <cellStyle name="Normal 2 2 8" xfId="1951" xr:uid="{74FB2599-4DD0-403C-91E7-5F5168A5F4C1}"/>
    <cellStyle name="Normal 2 2 9" xfId="1952" xr:uid="{07E3444E-F084-4219-B3E3-51DF8BE8D04C}"/>
    <cellStyle name="Normal 2 20" xfId="1953" xr:uid="{4F279F21-ECF9-42B9-AC87-D726142E13C3}"/>
    <cellStyle name="Normal 2 21" xfId="1954" xr:uid="{B1215901-C422-4309-A8BD-C8D10D8B25E1}"/>
    <cellStyle name="Normal 2 22" xfId="1955" xr:uid="{5867D9E5-661C-4955-B269-1318BCE3472D}"/>
    <cellStyle name="Normal 2 23" xfId="1956" xr:uid="{6FF30B35-B792-45D4-B8E4-9FAB42372207}"/>
    <cellStyle name="Normal 2 24" xfId="1957" xr:uid="{738C7533-52BC-444E-9A0A-850E8B4B54B3}"/>
    <cellStyle name="Normal 2 25" xfId="1958" xr:uid="{C3EF64B9-A7DA-4192-B15D-70F0036EFD67}"/>
    <cellStyle name="Normal 2 26" xfId="1959" xr:uid="{979A93BD-7CF6-4C9C-93E7-AE91563DF854}"/>
    <cellStyle name="Normal 2 27" xfId="1960" xr:uid="{04CDFE8B-F5A6-4074-A524-71F69E39C3F8}"/>
    <cellStyle name="Normal 2 28" xfId="232" xr:uid="{B001754C-AA70-4452-8539-CC876C3D5EEA}"/>
    <cellStyle name="Normal 2 29" xfId="1961" xr:uid="{D5E109CE-7AB9-4D47-BDD6-3B10AB233209}"/>
    <cellStyle name="Normal 2 3" xfId="4" xr:uid="{00000000-0005-0000-0000-00000C000000}"/>
    <cellStyle name="Normal 2 3 2" xfId="1962" xr:uid="{A47C8E92-62EC-419A-BE7D-63B2B65BB78B}"/>
    <cellStyle name="Normal 2 3 2 2" xfId="1963" xr:uid="{1AE27AE8-3C3B-4EA1-8483-2B0E52030697}"/>
    <cellStyle name="Normal 2 3 3" xfId="1964" xr:uid="{7C2B7871-214B-4F22-988E-1C698B70A2DF}"/>
    <cellStyle name="Normal 2 3 4" xfId="15" xr:uid="{39C6F461-80AA-4864-9D3C-BA694A39F51D}"/>
    <cellStyle name="Normal 2 30" xfId="1965" xr:uid="{4D061A53-1C76-4FCF-BB53-CDB3E8087AB4}"/>
    <cellStyle name="Normal 2 31" xfId="1966" xr:uid="{02A23557-0147-4254-9C72-99429BB67962}"/>
    <cellStyle name="Normal 2 32" xfId="1967" xr:uid="{B1E951AD-D403-42EF-80BA-DC24B35B98A8}"/>
    <cellStyle name="Normal 2 33" xfId="1968" xr:uid="{FEBAB6DB-3C20-4670-8628-0F23D01D635A}"/>
    <cellStyle name="Normal 2 34" xfId="1969" xr:uid="{7E19CD2B-7467-4484-830A-64B3AC82498D}"/>
    <cellStyle name="Normal 2 35" xfId="1970" xr:uid="{48951840-7CCC-43E7-B812-1511E0B67B3C}"/>
    <cellStyle name="Normal 2 36" xfId="1971" xr:uid="{7212F480-18C2-4D82-A065-8087082CA170}"/>
    <cellStyle name="Normal 2 37" xfId="1972" xr:uid="{47ED9BB8-B80D-479B-A60F-4A4D0872FC88}"/>
    <cellStyle name="Normal 2 38" xfId="1973" xr:uid="{FFBE7C48-74CA-48B1-9672-4C3FAB67BCA2}"/>
    <cellStyle name="Normal 2 39" xfId="1974" xr:uid="{1B722B09-4A72-45FB-9BBD-2971588C2F76}"/>
    <cellStyle name="Normal 2 4" xfId="174" xr:uid="{1410B97E-D7D5-46F6-A0DF-5306D7537792}"/>
    <cellStyle name="Normal 2 4 2" xfId="1975" xr:uid="{1FD3ABAA-9E0F-4369-8775-AE2E92A73870}"/>
    <cellStyle name="Normal 2 4 2 2" xfId="1976" xr:uid="{1E859A8F-2527-430B-9D96-7E2F1C59FD0E}"/>
    <cellStyle name="Normal 2 40" xfId="1977" xr:uid="{F6D44768-684D-426F-9877-5CC6E6C1021D}"/>
    <cellStyle name="Normal 2 41" xfId="1978" xr:uid="{62677435-3EB0-4AC2-934D-A51164BD72CB}"/>
    <cellStyle name="Normal 2 42" xfId="1979" xr:uid="{4060D29A-3B0C-4ADB-A821-58778521E92E}"/>
    <cellStyle name="Normal 2 43" xfId="1980" xr:uid="{FEE10C93-F5BC-4D4D-9C2D-B94E17FDA8D7}"/>
    <cellStyle name="Normal 2 44" xfId="1981" xr:uid="{A5237E6F-CE34-4B47-9FB3-67AAE3510E04}"/>
    <cellStyle name="Normal 2 45" xfId="1982" xr:uid="{068CC7DB-7C5C-4857-AD3A-11D47D3B77D3}"/>
    <cellStyle name="Normal 2 46" xfId="1983" xr:uid="{2092F4FD-3DA5-4487-B542-FB8C0EF043E8}"/>
    <cellStyle name="Normal 2 47" xfId="1984" xr:uid="{2C503DC2-2DDF-49A8-8329-857B5AD73189}"/>
    <cellStyle name="Normal 2 48" xfId="1985" xr:uid="{4442D46B-45E8-4CE4-AA34-49E14F86A6D9}"/>
    <cellStyle name="Normal 2 49" xfId="1986" xr:uid="{C8D8837E-DDF7-4384-BC00-E829FB238172}"/>
    <cellStyle name="Normal 2 5" xfId="175" xr:uid="{B3DEFA9F-B5F0-4443-8EF7-9782C3A701EF}"/>
    <cellStyle name="Normal 2 50" xfId="1987" xr:uid="{FE88BBC2-647B-4AF1-81EE-2156F3596A31}"/>
    <cellStyle name="Normal 2 51" xfId="1988" xr:uid="{A35BB82A-6B14-4C87-AF57-38151AED1B80}"/>
    <cellStyle name="Normal 2 52" xfId="1989" xr:uid="{27C4B377-0DBE-4798-AC85-70B1781F6617}"/>
    <cellStyle name="Normal 2 53" xfId="1990" xr:uid="{C9E311FE-35B1-4ABC-A54B-1446B79141DA}"/>
    <cellStyle name="Normal 2 54" xfId="1991" xr:uid="{FE403B8E-D4B9-4E56-93A4-D564780F7B8E}"/>
    <cellStyle name="Normal 2 55" xfId="1992" xr:uid="{ACAFA5B5-640C-4F2F-A4AE-F1BE259EEBDA}"/>
    <cellStyle name="Normal 2 56" xfId="1993" xr:uid="{04D5B39E-4D2B-4E09-915A-AF45217283B4}"/>
    <cellStyle name="Normal 2 57" xfId="1994" xr:uid="{A9D7DCC2-5A60-49CF-AFB2-D4D50B58260D}"/>
    <cellStyle name="Normal 2 58" xfId="1995" xr:uid="{1BB6DF95-89FA-4C03-9EF2-3AAFD1A868BD}"/>
    <cellStyle name="Normal 2 59" xfId="1996" xr:uid="{8953690A-CD4C-4873-A541-455C23DCBD0E}"/>
    <cellStyle name="Normal 2 6" xfId="383" xr:uid="{18D9F878-615C-4685-A7BC-EB0C2CFAC742}"/>
    <cellStyle name="Normal 2 6 2" xfId="1997" xr:uid="{A0950F85-804E-4642-87B3-26E315C495E3}"/>
    <cellStyle name="Normal 2 60" xfId="1998" xr:uid="{15178A1C-D94A-4100-8BC7-274520C95BF9}"/>
    <cellStyle name="Normal 2 61" xfId="1999" xr:uid="{DE8694C0-FA10-4D3D-AFEB-3B65936AD8D4}"/>
    <cellStyle name="Normal 2 62" xfId="2000" xr:uid="{3933FC8B-4476-4403-B118-DCD76D56A8F6}"/>
    <cellStyle name="Normal 2 63" xfId="2001" xr:uid="{55B71F69-6490-472A-B968-65F89EA30EA5}"/>
    <cellStyle name="Normal 2 64" xfId="2002" xr:uid="{27EAD4B0-9A37-4509-8C50-A800B9892260}"/>
    <cellStyle name="Normal 2 65" xfId="2003" xr:uid="{D086289C-9895-4AE8-A5AA-AB0DBB3B7E76}"/>
    <cellStyle name="Normal 2 66" xfId="2004" xr:uid="{5DF00CF7-2494-409C-B32A-EC7DB6557071}"/>
    <cellStyle name="Normal 2 67" xfId="2005" xr:uid="{9D57657F-2F49-4B77-BC73-4AD50A21A118}"/>
    <cellStyle name="Normal 2 68" xfId="2006" xr:uid="{1F1383E1-1073-45E4-ADF6-BAB5EE2D8ECE}"/>
    <cellStyle name="Normal 2 68 2" xfId="2290" xr:uid="{EFB12366-9102-4E73-AC44-A0B98351D8B3}"/>
    <cellStyle name="Normal 2 69" xfId="2272" xr:uid="{2C5B4578-F9CD-47B3-BBD3-D48536DDB48F}"/>
    <cellStyle name="Normal 2 7" xfId="394" xr:uid="{D4C959B5-6D25-489D-A569-8356FBB29575}"/>
    <cellStyle name="Normal 2 7 2" xfId="2008" xr:uid="{A51E4F0C-CE74-47E1-9A7F-B9418867264D}"/>
    <cellStyle name="Normal 2 7 3" xfId="2007" xr:uid="{BB2A0697-028D-4579-8BA3-7F5898816E96}"/>
    <cellStyle name="Normal 2 70" xfId="2329" xr:uid="{F9B53BE8-86CC-4D66-A48C-77EF934512E4}"/>
    <cellStyle name="Normal 2 71" xfId="2339" xr:uid="{E9C149D6-7B7F-4C30-9EB7-86B8E0F25CA7}"/>
    <cellStyle name="Normal 2 8" xfId="2009" xr:uid="{A4BD2DED-91C2-4569-99D8-2BE436857FA1}"/>
    <cellStyle name="Normal 2 9" xfId="2010" xr:uid="{B040C2A1-17F0-4491-B79C-082C88D9D85B}"/>
    <cellStyle name="Normal 2_4. ANEXOS TECNICOS" xfId="2011" xr:uid="{9540800A-F967-4DCA-913C-A18F9DC68CD1}"/>
    <cellStyle name="Normal 20" xfId="2012" xr:uid="{938CC532-8BD1-439C-A607-D1E0ED27DAC9}"/>
    <cellStyle name="Normal 21" xfId="2013" xr:uid="{5E5E9DBB-FFF3-4DF6-A0D2-CC312480F93B}"/>
    <cellStyle name="Normal 22" xfId="292" xr:uid="{5E51B179-C9AD-4F23-8E08-D58CB5F7246C}"/>
    <cellStyle name="Normal 22 2" xfId="2015" xr:uid="{FF7D7FE1-6726-4E35-A48B-FFD18F70DD67}"/>
    <cellStyle name="Normal 22 3" xfId="2014" xr:uid="{F041AADF-1FA6-4BDA-8834-B04D461F88D7}"/>
    <cellStyle name="Normal 23" xfId="2016" xr:uid="{2C1306D9-35A2-4F2B-AEDA-B30D9C34E2B3}"/>
    <cellStyle name="Normal 24" xfId="2017" xr:uid="{C2B430F3-E2E2-493C-AEAB-01FB89A722BB}"/>
    <cellStyle name="Normal 25" xfId="2018" xr:uid="{5479B11B-A1A7-453E-AF3F-4A7D0A07F902}"/>
    <cellStyle name="Normal 26" xfId="2019" xr:uid="{B171175C-1C96-41B7-8B3E-4BFF32FB38EF}"/>
    <cellStyle name="Normal 27" xfId="2020" xr:uid="{38EC09EF-BC7B-42C1-AD92-CB7367750A1D}"/>
    <cellStyle name="Normal 28" xfId="2021" xr:uid="{09CB97EE-E40E-4022-8BE6-9633AB92D32F}"/>
    <cellStyle name="Normal 29" xfId="2022" xr:uid="{51F45123-AD2A-4F82-B224-E77F7E3CC773}"/>
    <cellStyle name="Normal 3" xfId="17" xr:uid="{7DF243DA-93C6-471C-BB1C-FB08E24E8285}"/>
    <cellStyle name="Normal 3 10" xfId="2023" xr:uid="{39833F3F-026E-4BCA-B219-6F9D5ADFA54F}"/>
    <cellStyle name="Normal 3 10 2" xfId="2024" xr:uid="{51E9243F-8EB3-4916-B952-94568C5CEF0B}"/>
    <cellStyle name="Normal 3 11" xfId="2025" xr:uid="{63187BFE-AE19-485A-A1F0-778AA4322CF5}"/>
    <cellStyle name="Normal 3 11 2" xfId="2026" xr:uid="{96F700E5-66EB-4458-9D17-254ED097B258}"/>
    <cellStyle name="Normal 3 12" xfId="2027" xr:uid="{3D388278-7706-4251-B12B-F05D6C01E9A6}"/>
    <cellStyle name="Normal 3 12 2" xfId="2028" xr:uid="{D6A8869F-4D0E-4AA0-A3D4-7B8B397DC626}"/>
    <cellStyle name="Normal 3 13" xfId="2029" xr:uid="{72CF8B87-5671-4629-BA79-89F1C230A6FC}"/>
    <cellStyle name="Normal 3 14" xfId="2030" xr:uid="{AABE3E55-B8B1-4C83-B33A-535B0C42C1FB}"/>
    <cellStyle name="Normal 3 15" xfId="2031" xr:uid="{998458F1-6771-42BD-8B71-A5E2AB052917}"/>
    <cellStyle name="Normal 3 16" xfId="2032" xr:uid="{5D134D18-1654-466E-A142-865B23769047}"/>
    <cellStyle name="Normal 3 17" xfId="2033" xr:uid="{C6BD10C4-BE62-40E0-9956-8900D9A5B37D}"/>
    <cellStyle name="Normal 3 18" xfId="2034" xr:uid="{AAB18227-7058-4F20-833D-0DA7CF5C2CA8}"/>
    <cellStyle name="Normal 3 19" xfId="2035" xr:uid="{613B3384-6089-4BE7-AD61-9DBCF0EDE03A}"/>
    <cellStyle name="Normal 3 2" xfId="176" xr:uid="{77EBB3D2-38D9-410E-97B6-0E21B91C1CF2}"/>
    <cellStyle name="Normal 3 2 2" xfId="2037" xr:uid="{59A64ACB-B743-48A2-A73D-5A3BBE1B1EDC}"/>
    <cellStyle name="Normal 3 2 3" xfId="2036" xr:uid="{14AB9023-A611-4CBA-8783-86CF3C3EDB63}"/>
    <cellStyle name="Normal 3 20" xfId="2038" xr:uid="{7886ABA6-B4A7-4ADC-B018-331B330FFBCB}"/>
    <cellStyle name="Normal 3 21" xfId="2039" xr:uid="{E62030FF-228C-4F27-8C89-006E347D6150}"/>
    <cellStyle name="Normal 3 22" xfId="2040" xr:uid="{05AEEB82-D159-42EA-9E89-9604C0A88C1D}"/>
    <cellStyle name="Normal 3 23" xfId="2041" xr:uid="{2639F3FE-B9C3-47E7-86A3-3C863F49472A}"/>
    <cellStyle name="Normal 3 24" xfId="2042" xr:uid="{146074CE-2B19-4533-99CE-6D273E002BBB}"/>
    <cellStyle name="Normal 3 25" xfId="2043" xr:uid="{A5A1FE7E-E039-4BCC-A418-4E2526FAE0F1}"/>
    <cellStyle name="Normal 3 26" xfId="2044" xr:uid="{3826FC96-C9ED-4067-AEB3-7D0A15DE0AF9}"/>
    <cellStyle name="Normal 3 27" xfId="2045" xr:uid="{D4B49D98-CE14-4D46-8361-CD3ADBF54C7B}"/>
    <cellStyle name="Normal 3 28" xfId="2046" xr:uid="{D2E708EE-FE8B-4059-A5DA-2ACDA103F622}"/>
    <cellStyle name="Normal 3 29" xfId="2047" xr:uid="{AC92EFED-F131-4B94-8444-7184B36E54CB}"/>
    <cellStyle name="Normal 3 3" xfId="297" xr:uid="{E4C9BCE5-42E1-4680-BD06-FB1F8FA1FC14}"/>
    <cellStyle name="Normal 3 3 2" xfId="2049" xr:uid="{550D35D2-F0D2-42C4-811F-F78A8E08D80F}"/>
    <cellStyle name="Normal 3 3 3" xfId="2048" xr:uid="{454520AB-1537-47E9-B549-DED4232E5AE5}"/>
    <cellStyle name="Normal 3 30" xfId="2050" xr:uid="{57CF553C-DE94-4815-A346-3CCC291B4805}"/>
    <cellStyle name="Normal 3 31" xfId="2051" xr:uid="{5C3839DB-5D3C-43B1-8FB0-AD2AB9B65147}"/>
    <cellStyle name="Normal 3 32" xfId="2052" xr:uid="{639B1159-13C1-44EE-BBD1-13170E32B5BE}"/>
    <cellStyle name="Normal 3 33" xfId="2053" xr:uid="{91EFF084-29E7-47A1-9AD2-7A8FE954288F}"/>
    <cellStyle name="Normal 3 34" xfId="2054" xr:uid="{CCCBD1DC-BA2B-4072-852A-AC0A601DC01D}"/>
    <cellStyle name="Normal 3 35" xfId="2055" xr:uid="{BDF92E60-A977-40DC-87DC-AB135F6C07F2}"/>
    <cellStyle name="Normal 3 36" xfId="2056" xr:uid="{FA432069-791B-4292-A4AE-EB02277E0641}"/>
    <cellStyle name="Normal 3 37" xfId="2057" xr:uid="{CA0219DB-A15E-41DD-97D2-9B0F861A900F}"/>
    <cellStyle name="Normal 3 38" xfId="2058" xr:uid="{B52BD5D8-A9FC-4BCD-9479-08DC90C963E7}"/>
    <cellStyle name="Normal 3 39" xfId="2059" xr:uid="{92069600-4B8F-434B-A091-822DAFEC6F43}"/>
    <cellStyle name="Normal 3 4" xfId="409" xr:uid="{01B0EAF8-377E-40FD-A6F5-7A4121258D2C}"/>
    <cellStyle name="Normal 3 4 2" xfId="2061" xr:uid="{C466C95E-F0DA-434C-AEF9-A18830033BAF}"/>
    <cellStyle name="Normal 3 4 3" xfId="2060" xr:uid="{EB309460-CA0D-4F2A-BBEB-27ED1CDA5F49}"/>
    <cellStyle name="Normal 3 40" xfId="2062" xr:uid="{D7499B52-3913-4B73-B366-771A5E48DD96}"/>
    <cellStyle name="Normal 3 41" xfId="2063" xr:uid="{5377536A-8E6F-4723-A50E-592F7F246159}"/>
    <cellStyle name="Normal 3 42" xfId="2064" xr:uid="{AE0292DB-C779-4D31-BBF1-FDEDDA144751}"/>
    <cellStyle name="Normal 3 43" xfId="2065" xr:uid="{59D86859-CAE5-481E-A4AF-97A198CC13EA}"/>
    <cellStyle name="Normal 3 44" xfId="2066" xr:uid="{48118B68-3EE1-45B8-B69B-C0E3718B42B2}"/>
    <cellStyle name="Normal 3 44 2" xfId="2067" xr:uid="{4784466E-3029-4F35-BCE5-92214985F361}"/>
    <cellStyle name="Normal 3 45" xfId="2068" xr:uid="{4F1CC9E8-FD20-488D-A509-8F8547F2BD27}"/>
    <cellStyle name="Normal 3 46" xfId="2069" xr:uid="{D4467E15-4AC3-4394-976C-7DBBFF409E45}"/>
    <cellStyle name="Normal 3 47" xfId="2070" xr:uid="{11B6B7BC-EAD3-41B7-84A7-270DBF9CD2AE}"/>
    <cellStyle name="Normal 3 48" xfId="2071" xr:uid="{3AE056B8-1CB7-48AE-9707-19E086693127}"/>
    <cellStyle name="Normal 3 49" xfId="2072" xr:uid="{7DCC20A7-EF3B-4FD4-91F5-92EBBBB6EB67}"/>
    <cellStyle name="Normal 3 5" xfId="2073" xr:uid="{84072BAC-7702-4710-850E-8FC086223BFA}"/>
    <cellStyle name="Normal 3 5 2" xfId="2074" xr:uid="{0BBD2FCD-9D54-415E-86B5-EA380B41762E}"/>
    <cellStyle name="Normal 3 50" xfId="2075" xr:uid="{AAB85968-D0D4-4D8B-8622-D73460E73D8A}"/>
    <cellStyle name="Normal 3 51" xfId="2076" xr:uid="{398AD05D-91A4-4FAB-B13A-B9A76573953C}"/>
    <cellStyle name="Normal 3 52" xfId="2077" xr:uid="{333A5183-282B-4E91-BE75-AACEF2935D19}"/>
    <cellStyle name="Normal 3 53" xfId="2078" xr:uid="{AA370EBD-1AAC-4E17-A306-9D97E09238AB}"/>
    <cellStyle name="Normal 3 54" xfId="2079" xr:uid="{D9146CC0-5D4F-4911-BA30-45B6447A2BEA}"/>
    <cellStyle name="Normal 3 55" xfId="2080" xr:uid="{4136BD21-A361-497C-A701-15A4AB5D528B}"/>
    <cellStyle name="Normal 3 56" xfId="2081" xr:uid="{5BD1A64F-7A7C-41E4-A036-B4A6D510DE85}"/>
    <cellStyle name="Normal 3 57" xfId="2082" xr:uid="{E89081A9-EF4E-4E19-9BDA-B07D7EE7202D}"/>
    <cellStyle name="Normal 3 58" xfId="2083" xr:uid="{57DC64BE-28BC-43E5-B10F-FA78297F3B02}"/>
    <cellStyle name="Normal 3 59" xfId="2084" xr:uid="{F016293B-1DCA-4BF8-B724-1388CC98968A}"/>
    <cellStyle name="Normal 3 6" xfId="2085" xr:uid="{2E36C792-E3C2-40F5-8C41-831800A74BB9}"/>
    <cellStyle name="Normal 3 6 2" xfId="2086" xr:uid="{B44561C3-0139-40B4-8683-6A4EDB6F6339}"/>
    <cellStyle name="Normal 3 60" xfId="2087" xr:uid="{9AA6A77D-EF26-473C-B3B3-5D044FA66B47}"/>
    <cellStyle name="Normal 3 61" xfId="2088" xr:uid="{6A7FF00E-0C5E-468D-8259-D14A3CA2327E}"/>
    <cellStyle name="Normal 3 62" xfId="2089" xr:uid="{2F6D91F8-6C3F-4846-9AF9-337AE2ACA794}"/>
    <cellStyle name="Normal 3 63" xfId="2090" xr:uid="{A4565921-0820-42DC-A3E4-2E69B176D5CF}"/>
    <cellStyle name="Normal 3 64" xfId="2091" xr:uid="{3E2E168A-5A3E-4937-A134-9F3F16F7B749}"/>
    <cellStyle name="Normal 3 65" xfId="2092" xr:uid="{32988EF9-E1E3-4644-84D0-8D92E9831864}"/>
    <cellStyle name="Normal 3 66" xfId="2093" xr:uid="{F8DC61A3-60FC-494D-A067-446E4855A03D}"/>
    <cellStyle name="Normal 3 67" xfId="2094" xr:uid="{7994F71A-2C62-4BA0-B7E3-7BDD8A864296}"/>
    <cellStyle name="Normal 3 68" xfId="2095" xr:uid="{B3A6DFC3-B9EB-4594-B242-2FF57EF556F4}"/>
    <cellStyle name="Normal 3 69" xfId="2096" xr:uid="{F6610863-8794-40FA-A1F8-CA62D479D220}"/>
    <cellStyle name="Normal 3 7" xfId="2097" xr:uid="{88CDE49E-113E-4E23-99B5-49382BAF3883}"/>
    <cellStyle name="Normal 3 7 2" xfId="2098" xr:uid="{4A60F276-7B7B-4F91-BDE8-4B8B6546FBEE}"/>
    <cellStyle name="Normal 3 70" xfId="2099" xr:uid="{614305D9-AC9F-45BA-B8BB-738A9A39CB8F}"/>
    <cellStyle name="Normal 3 71" xfId="2100" xr:uid="{172A7E38-0768-40B7-8FE8-E199C9F8631A}"/>
    <cellStyle name="Normal 3 72" xfId="2101" xr:uid="{D0C88247-080C-4FE7-88D7-6B6959B6FAC3}"/>
    <cellStyle name="Normal 3 73" xfId="2102" xr:uid="{60D3D4C5-6B2E-4F17-9FAA-DAACF57AD65C}"/>
    <cellStyle name="Normal 3 74" xfId="2103" xr:uid="{3AC0803F-7BAB-4840-BE87-03168EAF0FF8}"/>
    <cellStyle name="Normal 3 75" xfId="2104" xr:uid="{B7917672-445E-4D86-B940-CA5C119BE78B}"/>
    <cellStyle name="Normal 3 76" xfId="2105" xr:uid="{B3C1C42F-07DD-40BD-BE73-546CC510013E}"/>
    <cellStyle name="Normal 3 77" xfId="2106" xr:uid="{6283D93D-DAAB-4EB8-BA4A-04627FA27E3E}"/>
    <cellStyle name="Normal 3 77 2" xfId="2291" xr:uid="{7D53FE13-9ADB-460A-9495-E2E75830449F}"/>
    <cellStyle name="Normal 3 78" xfId="2274" xr:uid="{76838A12-2829-4945-937E-69BC2B59ACA6}"/>
    <cellStyle name="Normal 3 8" xfId="2107" xr:uid="{D0E2D7D7-ECD9-4302-8B89-054B50991BAE}"/>
    <cellStyle name="Normal 3 8 2" xfId="2108" xr:uid="{2FE9F0FB-FCAB-44E9-8273-2ADAA0520B44}"/>
    <cellStyle name="Normal 3 9" xfId="2109" xr:uid="{3513D820-4F99-40DD-BCFD-3B9F2A9A3291}"/>
    <cellStyle name="Normal 3 9 2" xfId="2110" xr:uid="{9CB39C49-E8DF-474A-BC48-DE3118FFB54A}"/>
    <cellStyle name="Normal 3_4. ANEXOS TECNICOS" xfId="2111" xr:uid="{2FE1D7D9-D77A-4B12-9DD7-847ABF38D147}"/>
    <cellStyle name="Normal 30" xfId="2112" xr:uid="{E0EA9C72-57D9-4F2B-B84B-06901AA38619}"/>
    <cellStyle name="Normal 31" xfId="2113" xr:uid="{1207466F-680C-40B9-82E8-F25EB424CC24}"/>
    <cellStyle name="Normal 32" xfId="2114" xr:uid="{1965557A-E68B-40B3-B9CB-39EF1D74B471}"/>
    <cellStyle name="Normal 33" xfId="2115" xr:uid="{BA79E8C7-CEA5-45F7-A110-C5ECC44730CE}"/>
    <cellStyle name="Normal 34" xfId="2116" xr:uid="{1F1591C2-5F90-4CE3-8834-ABAFA0C99405}"/>
    <cellStyle name="Normal 35" xfId="2117" xr:uid="{CD2A695A-EF60-4074-AC03-20ED881218D4}"/>
    <cellStyle name="Normal 36" xfId="2118" xr:uid="{FEF52383-FBFD-4179-95BC-090B7E3AA73D}"/>
    <cellStyle name="Normal 37" xfId="2119" xr:uid="{74A11060-86C0-4DCA-85DE-90C982FBDB81}"/>
    <cellStyle name="Normal 38" xfId="2120" xr:uid="{6472B660-596A-4A0C-8A54-AE9CD9190CE5}"/>
    <cellStyle name="Normal 39" xfId="422" xr:uid="{CE8ECC4D-E59D-4375-ACC4-752D186365FC}"/>
    <cellStyle name="Normal 39 2" xfId="294" xr:uid="{B096F98A-40FE-41FD-ACCA-53D3B67C6DCA}"/>
    <cellStyle name="Normal 39 2 2" xfId="2292" xr:uid="{7F069807-E1E8-4F6B-AE82-1CC33A43E0F3}"/>
    <cellStyle name="Normal 39 2 3" xfId="2335"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3" xr:uid="{319FF815-AB3B-44BD-B8EB-088C03EA1BBB}"/>
    <cellStyle name="Normal 4 2 2 3" xfId="181" xr:uid="{68256D55-176F-4869-BC23-2B158ED65E58}"/>
    <cellStyle name="Normal 4 2 2 3 2" xfId="2294" xr:uid="{1F475F55-9C24-4A97-970C-B8E7C0991D86}"/>
    <cellStyle name="Normal 4 2 3" xfId="182" xr:uid="{682CE8D3-4872-4D19-85F5-4641094DA743}"/>
    <cellStyle name="Normal 4 2 4" xfId="2121" xr:uid="{11619DDB-52D4-40B5-A314-ED91D585A74B}"/>
    <cellStyle name="Normal 4 2 4 2" xfId="2295" xr:uid="{A8D0DD5F-12EE-4E20-B497-B817E5D19A17}"/>
    <cellStyle name="Normal 4 3" xfId="183" xr:uid="{C8792EC2-26E2-4AB3-BE84-7CA027D1D985}"/>
    <cellStyle name="Normal 4 3 2" xfId="2123" xr:uid="{F2DF998D-5BA9-4702-A8A6-B9156071C8B5}"/>
    <cellStyle name="Normal 4 3 3" xfId="2124" xr:uid="{1F93D24F-0F85-46DF-8087-6B55C0D4994F}"/>
    <cellStyle name="Normal 4 3 3 2" xfId="2296" xr:uid="{F5252603-F444-4435-9AA3-A4DCC3168A90}"/>
    <cellStyle name="Normal 4 3 4" xfId="2122" xr:uid="{79FEA039-67CC-48F9-84D8-3B3CA8608DD5}"/>
    <cellStyle name="Normal 4 4" xfId="184" xr:uid="{15F7E85F-C2E5-4CE8-9F3B-D28E5DAA58BD}"/>
    <cellStyle name="Normal 4 4 2" xfId="2297" xr:uid="{FE048EC5-B121-49DC-9190-B7900BFF056A}"/>
    <cellStyle name="Normal 4 5" xfId="185" xr:uid="{4B91005A-7D3A-45F7-9D97-7906A0B79D16}"/>
    <cellStyle name="Normal 4 5 2" xfId="2298" xr:uid="{01258C3E-B447-447E-B3ED-7691CF1ED71D}"/>
    <cellStyle name="Normal 4 6" xfId="300" xr:uid="{DB84E2ED-3751-4A0C-A307-62B60926C6E5}"/>
    <cellStyle name="Normal 4 6 2" xfId="2277" xr:uid="{20289B10-B15C-4EE4-9D77-BC63F4640B4D}"/>
    <cellStyle name="Normal 4 7" xfId="398" xr:uid="{F1F2ECB0-2952-42A9-86A2-0DBA943A6512}"/>
    <cellStyle name="Normal 40" xfId="423" xr:uid="{BE131AEB-0578-4FF9-9490-951DF7002B3E}"/>
    <cellStyle name="Normal 40 2" xfId="2125" xr:uid="{B827BDBA-6073-4AAF-96A0-815681462726}"/>
    <cellStyle name="Normal 40 2 2" xfId="2299" xr:uid="{13424D6A-4E4E-4194-B567-C79F84879178}"/>
    <cellStyle name="Normal 40 3" xfId="2281" xr:uid="{C1CB5387-2B39-4FA7-A29E-E89A3818DCFC}"/>
    <cellStyle name="Normal 41" xfId="2126" xr:uid="{82584FEE-C6E4-441C-8499-58A733C6F242}"/>
    <cellStyle name="Normal 42" xfId="2127" xr:uid="{7F40672E-5A5D-41B4-9112-E737F713603C}"/>
    <cellStyle name="Normal 43" xfId="2128" xr:uid="{5DAE0EED-4349-45E4-A7F8-F49724C9C208}"/>
    <cellStyle name="Normal 44" xfId="340" xr:uid="{BF861440-F29B-463E-BF25-A38D72947A9D}"/>
    <cellStyle name="Normal 44 10" xfId="2130" xr:uid="{C7B01534-DA29-47A9-AEC7-77E4ACAA164B}"/>
    <cellStyle name="Normal 44 10 2" xfId="2131" xr:uid="{3232D087-A4E5-425F-A631-C87D3BEF95F5}"/>
    <cellStyle name="Normal 44 11" xfId="2132" xr:uid="{7D633C07-8332-41ED-90A4-4469B4701D2A}"/>
    <cellStyle name="Normal 44 11 2" xfId="2133" xr:uid="{EE303224-B4A0-4C69-AF9E-D3865CBEC8F4}"/>
    <cellStyle name="Normal 44 12" xfId="2134" xr:uid="{FB482E25-4081-4A0E-B330-E453E3E9A8FF}"/>
    <cellStyle name="Normal 44 13" xfId="2135" xr:uid="{7EF981E6-E304-4A1D-93FA-1C66357F7EDD}"/>
    <cellStyle name="Normal 44 14" xfId="2136" xr:uid="{BF90A04D-EE23-4B9C-9094-09995414D863}"/>
    <cellStyle name="Normal 44 15" xfId="2137" xr:uid="{98EC89EC-50AE-44AB-B42E-384A24EBC824}"/>
    <cellStyle name="Normal 44 16" xfId="2138" xr:uid="{F9BD15FA-F52E-4390-BBC1-2760B2D075B8}"/>
    <cellStyle name="Normal 44 17" xfId="2139" xr:uid="{89339B06-D849-4497-A1AF-A63FE44CCD4B}"/>
    <cellStyle name="Normal 44 18" xfId="2140" xr:uid="{99B71552-885B-435F-BE3A-42E7EC186071}"/>
    <cellStyle name="Normal 44 19" xfId="2141" xr:uid="{EA4EE2B9-58D3-434E-A164-2D80C7C49CF6}"/>
    <cellStyle name="Normal 44 2" xfId="2142" xr:uid="{BAC8536F-A2A2-4AF9-95B5-3B95A9E9D9A4}"/>
    <cellStyle name="Normal 44 2 2" xfId="2143" xr:uid="{8BDC2829-0B1F-4CB0-A1E7-5E42DFEC55B2}"/>
    <cellStyle name="Normal 44 20" xfId="2144" xr:uid="{742D3C41-1CE7-4B8B-9BA9-3C6E7F561D15}"/>
    <cellStyle name="Normal 44 21" xfId="2145" xr:uid="{EEEFE01E-8880-451D-AA56-7D81B136417F}"/>
    <cellStyle name="Normal 44 22" xfId="2146" xr:uid="{530D565D-F378-4ED5-A6A0-BFFE4CA749C2}"/>
    <cellStyle name="Normal 44 23" xfId="2147" xr:uid="{9143E0EC-D8C5-44A1-AD3C-8E7389AF8ED5}"/>
    <cellStyle name="Normal 44 24" xfId="2148" xr:uid="{DB92FCD3-5CA5-4860-992C-F30483C8AFE5}"/>
    <cellStyle name="Normal 44 25" xfId="2149" xr:uid="{061DF27A-9862-4F91-BED2-1D4D3CC8D028}"/>
    <cellStyle name="Normal 44 26" xfId="2150" xr:uid="{1DF1AC3B-B366-4449-AFB4-6739D527EFBD}"/>
    <cellStyle name="Normal 44 27" xfId="2151" xr:uid="{C741FC26-4509-49DC-9178-A57F115330FC}"/>
    <cellStyle name="Normal 44 28" xfId="2152" xr:uid="{38FE5BAB-6D28-4FD5-9AAE-868FB142DB32}"/>
    <cellStyle name="Normal 44 29" xfId="2153" xr:uid="{076CB811-41A4-4917-991D-B69956A4E113}"/>
    <cellStyle name="Normal 44 3" xfId="2154" xr:uid="{8DFDCE0E-44A9-419D-87BD-D77A252DF336}"/>
    <cellStyle name="Normal 44 3 2" xfId="2155" xr:uid="{DCBE65FE-7DBD-45E4-B187-FB5E18CF904D}"/>
    <cellStyle name="Normal 44 30" xfId="2156" xr:uid="{A101FAB3-8B7D-4261-B021-BDDEC57473DC}"/>
    <cellStyle name="Normal 44 31" xfId="2157" xr:uid="{C6D7911C-59B9-450E-A989-021C59B4426F}"/>
    <cellStyle name="Normal 44 32" xfId="2158" xr:uid="{8EA4DB07-FFDA-4625-BD4F-3C9B7638676D}"/>
    <cellStyle name="Normal 44 33" xfId="2159" xr:uid="{0AB46566-CB0E-425F-AC3D-25368BF1C2EE}"/>
    <cellStyle name="Normal 44 34" xfId="2160" xr:uid="{6C15F8AE-FF75-4E46-9B53-01FA9F19A8B9}"/>
    <cellStyle name="Normal 44 35" xfId="2161" xr:uid="{5DF58461-90D6-49A5-900A-1D29A4695DB3}"/>
    <cellStyle name="Normal 44 36" xfId="2162" xr:uid="{426F5B2B-4419-4582-A5F2-831AFEC093B2}"/>
    <cellStyle name="Normal 44 37" xfId="2163" xr:uid="{2F9BC446-B256-485E-84F1-1CE6C15D92F1}"/>
    <cellStyle name="Normal 44 38" xfId="2164" xr:uid="{2A427BA6-89A0-40B7-9426-BD2386091527}"/>
    <cellStyle name="Normal 44 39" xfId="2165" xr:uid="{DB6E59DE-21DF-4445-8C55-01C89B0D0C05}"/>
    <cellStyle name="Normal 44 4" xfId="2166" xr:uid="{31DC2D87-1793-40FE-98BB-C21C459FE0F2}"/>
    <cellStyle name="Normal 44 4 2" xfId="2167" xr:uid="{D300329E-5CBD-48F3-BC41-FAD261AFE730}"/>
    <cellStyle name="Normal 44 40" xfId="2168" xr:uid="{16D856AE-C447-4B9D-917B-A81F3674E3DF}"/>
    <cellStyle name="Normal 44 41" xfId="2169" xr:uid="{4093B7A6-1FF8-4CF7-8D31-8B3ED42D4373}"/>
    <cellStyle name="Normal 44 42" xfId="2170" xr:uid="{32A25E42-330C-46B0-B800-6C49ECE48100}"/>
    <cellStyle name="Normal 44 43" xfId="2171" xr:uid="{39448AD0-0292-4B11-9E19-9927A6F13343}"/>
    <cellStyle name="Normal 44 44" xfId="2172" xr:uid="{E705761C-4978-42FE-8968-429CC6B481FC}"/>
    <cellStyle name="Normal 44 45" xfId="2173" xr:uid="{CDEB5609-E83F-4073-88C7-CBA77934042E}"/>
    <cellStyle name="Normal 44 46" xfId="2174" xr:uid="{322AC872-96E2-465C-A399-9B831BE87420}"/>
    <cellStyle name="Normal 44 47" xfId="2175" xr:uid="{3A841DAA-065E-4516-A95B-52C601DB9595}"/>
    <cellStyle name="Normal 44 48" xfId="2176" xr:uid="{A7DEE469-4735-47A0-AC1F-6712B625F86A}"/>
    <cellStyle name="Normal 44 49" xfId="2177" xr:uid="{A97FABCC-89BF-4F52-90A8-7A9EF13D2B0F}"/>
    <cellStyle name="Normal 44 5" xfId="2178" xr:uid="{DED5984A-CC45-4ED4-9CE1-4FB9911EC887}"/>
    <cellStyle name="Normal 44 5 2" xfId="2179" xr:uid="{69279903-0BE1-4175-91F1-84C499DD8A4C}"/>
    <cellStyle name="Normal 44 50" xfId="2180" xr:uid="{63C77AD5-4B81-47B8-86F3-AE84892E9878}"/>
    <cellStyle name="Normal 44 51" xfId="2181" xr:uid="{A4A5C2C7-AAD9-4101-B80E-CD1A5243F28E}"/>
    <cellStyle name="Normal 44 52" xfId="2182" xr:uid="{F0F878C3-318E-46B4-A463-CB975603EC94}"/>
    <cellStyle name="Normal 44 53" xfId="2183" xr:uid="{EAF43C5E-03BC-49E2-8336-3D725BC01111}"/>
    <cellStyle name="Normal 44 54" xfId="2184" xr:uid="{BFE05BCD-E20C-478C-A6B6-61790372DB9F}"/>
    <cellStyle name="Normal 44 55" xfId="2185" xr:uid="{E753F3C2-8970-4271-AD2F-9ED4A7A65DE3}"/>
    <cellStyle name="Normal 44 56" xfId="2186" xr:uid="{5E34CB33-2567-49E6-8E3C-66B05A099DD8}"/>
    <cellStyle name="Normal 44 57" xfId="2187" xr:uid="{EFE88A96-7E48-4C9F-A52E-DC7222E26ABA}"/>
    <cellStyle name="Normal 44 58" xfId="2188" xr:uid="{866ACC5D-7672-435B-93C7-F65E12B54609}"/>
    <cellStyle name="Normal 44 59" xfId="2189" xr:uid="{73DD033C-65BC-47B8-AFE6-6499370EC63F}"/>
    <cellStyle name="Normal 44 6" xfId="2190" xr:uid="{02FEDFFF-7DB9-4E43-B68B-8DE458AF2649}"/>
    <cellStyle name="Normal 44 6 2" xfId="2191" xr:uid="{B4602370-1357-4FE8-886B-F791D2A2D722}"/>
    <cellStyle name="Normal 44 60" xfId="2192" xr:uid="{3F3447B9-E568-46E6-B36F-A850F78DCA63}"/>
    <cellStyle name="Normal 44 61" xfId="2193" xr:uid="{87D1D1A3-57E7-4237-96C1-5E80F48D4884}"/>
    <cellStyle name="Normal 44 62" xfId="2194" xr:uid="{0733A803-ED82-4CEC-9AA3-05A9E71D8830}"/>
    <cellStyle name="Normal 44 63" xfId="2195" xr:uid="{89AFEC8E-3E52-4E7E-8172-BDD0137D5B90}"/>
    <cellStyle name="Normal 44 64" xfId="2196" xr:uid="{8D567845-F3A6-4A4E-BEFE-B1B0A9589AA5}"/>
    <cellStyle name="Normal 44 65" xfId="2197" xr:uid="{0185637B-2853-4AEA-AEF8-4FC1783B295C}"/>
    <cellStyle name="Normal 44 66" xfId="2198" xr:uid="{64FFBA33-D303-4B3F-95C3-0A0D1C24B62E}"/>
    <cellStyle name="Normal 44 67" xfId="2199" xr:uid="{279A0B37-30C8-4B5A-9512-AEDDB4679172}"/>
    <cellStyle name="Normal 44 68" xfId="2200" xr:uid="{6FA1CA3A-C234-48E9-99F2-4BC7686845E9}"/>
    <cellStyle name="Normal 44 69" xfId="2201" xr:uid="{EB6139CF-E18B-4634-B663-3041A67422C8}"/>
    <cellStyle name="Normal 44 7" xfId="2202" xr:uid="{7524573F-01A8-4145-9ADE-5CD37C7E769E}"/>
    <cellStyle name="Normal 44 7 2" xfId="2203" xr:uid="{6CF80E65-8FC5-4311-977B-882678BFDA1F}"/>
    <cellStyle name="Normal 44 70" xfId="2204" xr:uid="{E26B6E29-9C5C-4EF5-A40C-69FAE4E46795}"/>
    <cellStyle name="Normal 44 71" xfId="2205" xr:uid="{426EABD5-535C-4CF0-A0B8-C7C09D440D56}"/>
    <cellStyle name="Normal 44 72" xfId="2206" xr:uid="{D37A8BA0-E320-4BCC-8369-50815CDE5784}"/>
    <cellStyle name="Normal 44 73" xfId="2207" xr:uid="{048AD211-FB8F-43FB-9636-2A86111AA2B0}"/>
    <cellStyle name="Normal 44 74" xfId="2208" xr:uid="{820AA13A-4319-402E-9E89-237AECDB7A12}"/>
    <cellStyle name="Normal 44 75" xfId="2209" xr:uid="{E4F096AF-DEAC-40F0-A423-BC69505DD5F3}"/>
    <cellStyle name="Normal 44 76" xfId="2129" xr:uid="{2EB52F02-5B2B-4604-AA91-684E10674E63}"/>
    <cellStyle name="Normal 44 8" xfId="2210" xr:uid="{C504C142-DF02-49BD-AD8A-4571E5F59D3D}"/>
    <cellStyle name="Normal 44 8 2" xfId="2211" xr:uid="{03CE8F47-C2F8-41E6-972F-7ED3463BB70C}"/>
    <cellStyle name="Normal 44 9" xfId="2212" xr:uid="{4E2CFB85-0389-472A-87D5-1DAF0F60C2EC}"/>
    <cellStyle name="Normal 44 9 2" xfId="2213" xr:uid="{036C912E-973E-4E65-964E-0BFD82132913}"/>
    <cellStyle name="Normal 44_INFORME DE EVALUACION TECNICO PRELIMINAR AJUSTADO" xfId="2214" xr:uid="{4739EBDC-EC57-4D5C-A3E6-D1E8525360A8}"/>
    <cellStyle name="Normal 45" xfId="2215" xr:uid="{72F9B419-BCC1-48A3-AC0E-D4B4EB3451B0}"/>
    <cellStyle name="Normal 45 2" xfId="2300" xr:uid="{5AA6AB68-1A8F-420A-B266-B91FC9B8CA16}"/>
    <cellStyle name="Normal 46" xfId="2216" xr:uid="{46C3BB92-51FB-4294-A138-7C810DEA40F6}"/>
    <cellStyle name="Normal 46 2" xfId="2301" xr:uid="{C72B5AC8-4830-4998-9AB0-7E7794105350}"/>
    <cellStyle name="Normal 47" xfId="2217" xr:uid="{D33E8E05-EF2B-4218-9A49-04175EF78E00}"/>
    <cellStyle name="Normal 47 2" xfId="2302" xr:uid="{8F72B9D2-FAED-4602-895D-EF18B75B6B43}"/>
    <cellStyle name="Normal 48" xfId="2218" xr:uid="{AA90AA5C-C08F-4710-86E8-B6B54FF82EE1}"/>
    <cellStyle name="Normal 48 2" xfId="2303" xr:uid="{F0C1A2F0-0D6B-4237-BF3D-7639384C3FFF}"/>
    <cellStyle name="Normal 49" xfId="2219" xr:uid="{D0A21732-2ACA-43AE-A7C5-B34FCA33E4EF}"/>
    <cellStyle name="Normal 49 2" xfId="2304" xr:uid="{76480E9A-55E8-4E80-921B-397438DF5C5C}"/>
    <cellStyle name="Normal 5" xfId="25" xr:uid="{98104D99-9225-4E1F-B8DE-138460B8259E}"/>
    <cellStyle name="Normal 5 2" xfId="186" xr:uid="{C41EEFE0-77A0-455E-815F-6849650B25C1}"/>
    <cellStyle name="Normal 5 2 2" xfId="2221" xr:uid="{6A7137F3-31B6-4BE1-B0AA-23D9AF097EA4}"/>
    <cellStyle name="Normal 5 3" xfId="187" xr:uid="{A518828A-F550-4E30-9EA4-106498798D18}"/>
    <cellStyle name="Normal 5 3 2" xfId="2223" xr:uid="{FD9D5D00-146A-4CF1-A086-62EF79056EF0}"/>
    <cellStyle name="Normal 5 3 3" xfId="2222" xr:uid="{00C118F5-1FC9-4BB9-849D-BD0A05173945}"/>
    <cellStyle name="Normal 5 4" xfId="2224" xr:uid="{C35FBDB3-1EAB-49A3-9FF8-1896AD808324}"/>
    <cellStyle name="Normal 5 5" xfId="2225" xr:uid="{827B6FF0-735C-4F06-84ED-883A9E866334}"/>
    <cellStyle name="Normal 5 6" xfId="2226" xr:uid="{5F2696AF-9C2B-45DE-89BB-982F903C2ECD}"/>
    <cellStyle name="Normal 5 6 2" xfId="2305" xr:uid="{22F04995-73A8-4755-AB5A-4D51292D1862}"/>
    <cellStyle name="Normal 5 6 3" xfId="2334" xr:uid="{6D73908F-D572-4058-BEA0-C2E8FD6D31E0}"/>
    <cellStyle name="Normal 5 7" xfId="2278" xr:uid="{151F1E8C-844B-450E-9C28-ED3CB3549046}"/>
    <cellStyle name="Normal 5 8" xfId="2220" xr:uid="{FB9C27DB-643D-4938-B2BA-0840892C7D5B}"/>
    <cellStyle name="Normal 50" xfId="26" xr:uid="{EAD35330-143B-4693-A0EB-A50B0F8DB263}"/>
    <cellStyle name="Normal 50 2" xfId="2227" xr:uid="{E17FFBBA-7032-411B-AEC9-B98017A23CD8}"/>
    <cellStyle name="Normal 50 2 2" xfId="2268" xr:uid="{98CE9D14-5247-4675-8BFF-AF9229FF98E2}"/>
    <cellStyle name="Normal 50 2 2 2" xfId="2310" xr:uid="{FF921FD9-0E6B-4D8E-9D80-18341B2BE6D2}"/>
    <cellStyle name="Normal 50 2 3" xfId="2269" xr:uid="{39CF56FA-DDBA-4156-A2A4-4CC0BA3D8607}"/>
    <cellStyle name="Normal 50 2 3 2" xfId="2311" xr:uid="{27AD8231-5718-482A-884F-0DF0B305E690}"/>
    <cellStyle name="Normal 50 3" xfId="2306" xr:uid="{65622235-FB7E-40B5-A2C1-C0B09F025BAB}"/>
    <cellStyle name="Normal 51" xfId="2228" xr:uid="{8673F715-E099-4012-BC45-A87567C685D6}"/>
    <cellStyle name="Normal 51 2" xfId="2229" xr:uid="{891B128E-CA2B-4FBF-BDD7-BC2985D33535}"/>
    <cellStyle name="Normal 52" xfId="424" xr:uid="{6DAA6FE7-E4BB-45DC-82FE-342852B433CE}"/>
    <cellStyle name="Normal 52 2" xfId="2282" xr:uid="{D21405FC-F292-44D8-A1AF-54079203AC2E}"/>
    <cellStyle name="Normal 53" xfId="2312" xr:uid="{1AD354A0-8282-4503-A1B3-24F56A869BEC}"/>
    <cellStyle name="Normal 54" xfId="2230" xr:uid="{7CADDE9B-4BB9-42AD-90D7-B850FF61AC34}"/>
    <cellStyle name="Normal 55" xfId="2323" xr:uid="{74CAA821-05F7-481C-AB5D-6A6C20BE86B6}"/>
    <cellStyle name="Normal 56" xfId="2325" xr:uid="{7C5CE799-78D9-42F9-A36E-AEB9985FCA0A}"/>
    <cellStyle name="Normal 57" xfId="2326" xr:uid="{58484498-EC39-4E99-8BD9-F1B04FE4E403}"/>
    <cellStyle name="Normal 58" xfId="2231" xr:uid="{31AF970A-2CE6-40BA-9F8B-88CE9A3DD599}"/>
    <cellStyle name="Normal 59" xfId="2332"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3" xr:uid="{7B8AEBDC-BF8B-481E-B8D7-EDB998EC32C6}"/>
    <cellStyle name="Normal 6 4" xfId="396" xr:uid="{673D7615-5AE4-4312-BCA1-0D39E1121BD3}"/>
    <cellStyle name="Normal 6 4 2" xfId="2234" xr:uid="{11431824-B9A8-44C6-B129-15CE743086DA}"/>
    <cellStyle name="Normal 6 5" xfId="2307" xr:uid="{4C87AFB6-92B5-46F7-AA57-8ECB6ACEA5D1}"/>
    <cellStyle name="Normal 6 6" xfId="2232" xr:uid="{AD745880-4FA2-4BB3-BC9E-98ADEFA65F66}"/>
    <cellStyle name="Normal 60" xfId="2337" xr:uid="{9CAAEA1C-B4C5-48FF-8896-56AA6DE50D61}"/>
    <cellStyle name="Normal 61" xfId="2235" xr:uid="{3E5A6985-1B43-41FA-9C66-9C1EA2B462AD}"/>
    <cellStyle name="Normal 62" xfId="2236" xr:uid="{B3716AC4-36B6-46F8-A082-5416DF2F3AC4}"/>
    <cellStyle name="Normal 63" xfId="2341" xr:uid="{ED601DC9-DF7F-45C4-956F-B54775FD95F6}"/>
    <cellStyle name="Normal 64" xfId="417" xr:uid="{8C820449-0311-463D-A396-FC1E34D4C7E0}"/>
    <cellStyle name="Normal 65" xfId="415" xr:uid="{A92ED51C-B2A7-4473-BDF9-6C5945B62286}"/>
    <cellStyle name="Normal 7" xfId="22" xr:uid="{E2AA988F-7011-4C4D-8209-3A32F2E139BD}"/>
    <cellStyle name="Normal 7 2" xfId="190" xr:uid="{447DA10A-957F-48DA-8968-0D37935C2159}"/>
    <cellStyle name="Normal 7 2 2" xfId="2239" xr:uid="{0E92B2B0-99AB-4A5E-BCDB-955435286E2C}"/>
    <cellStyle name="Normal 7 2 3" xfId="2238" xr:uid="{F91DE206-8910-466F-966A-866E8288A2F1}"/>
    <cellStyle name="Normal 7 3" xfId="191" xr:uid="{43323E90-666D-4A22-82BC-16FDF5434B8D}"/>
    <cellStyle name="Normal 7 4" xfId="2240" xr:uid="{2F407AC2-27C2-4C38-B0F4-3C61131BD0C7}"/>
    <cellStyle name="Normal 7 5" xfId="2241" xr:uid="{18069262-C094-46E5-A63B-CF98F67CD96E}"/>
    <cellStyle name="Normal 7 6" xfId="2237" xr:uid="{6AED92E8-F339-4CC3-8CB1-FFA720CE1DE1}"/>
    <cellStyle name="Normal 8" xfId="381" xr:uid="{2BFAFD95-E910-4134-B2FD-53C55EFF84F5}"/>
    <cellStyle name="Normal 8 2" xfId="2243" xr:uid="{A1F04699-7946-4A8A-A34F-7E0CEEC132D0}"/>
    <cellStyle name="Normal 8 2 2" xfId="2244" xr:uid="{56676ADF-93DA-4834-A900-657763D8EB8B}"/>
    <cellStyle name="Normal 8 3" xfId="405" xr:uid="{2B729983-C3E4-4582-BA81-398A771D6153}"/>
    <cellStyle name="Normal 8 3 2" xfId="2245" xr:uid="{DB63C68E-59FC-470F-9A66-55D701C4DBDC}"/>
    <cellStyle name="Normal 8 4" xfId="2246" xr:uid="{35DEB354-124C-4046-A83A-E428DB720802}"/>
    <cellStyle name="Normal 8 4 2" xfId="2308" xr:uid="{B5821FB8-CF85-4866-9D22-2D1928A3F552}"/>
    <cellStyle name="Normal 8 5" xfId="2247" xr:uid="{F8CFBA06-849E-45A3-A99A-258193FD5D45}"/>
    <cellStyle name="Normal 8 6" xfId="2242" xr:uid="{6C8C4ED8-E848-4966-8DFE-3BFADB9FC518}"/>
    <cellStyle name="Normal 9" xfId="192" xr:uid="{11D1263F-8347-4C4A-937A-C917F27EFFEB}"/>
    <cellStyle name="Normal 9 2" xfId="2248" xr:uid="{85CE4669-027F-4958-82A6-F3E250A1089C}"/>
    <cellStyle name="Normal 9 3" xfId="2309" xr:uid="{10201BF4-44D1-407D-BF4F-861C3D71FA73}"/>
    <cellStyle name="Notas 2" xfId="193" xr:uid="{76A05FDB-FE3E-4D02-933C-113E2E1BA35F}"/>
    <cellStyle name="Notas 2 2" xfId="194" xr:uid="{5170B8E6-B9CD-4594-98EA-84597E867AAB}"/>
    <cellStyle name="Notas 2 2 2" xfId="2250" xr:uid="{10835AD7-C885-44C2-9495-4021BE9D0D82}"/>
    <cellStyle name="Notas 2 2 3" xfId="2359" xr:uid="{0A393B64-3D91-444E-8338-CCE8F0B6E1AE}"/>
    <cellStyle name="Notas 2 2 4" xfId="495" xr:uid="{2B036AF0-E6C3-438D-8B63-C52F53A43AD2}"/>
    <cellStyle name="Notas 2 3" xfId="2249" xr:uid="{209F957D-E716-4856-AAD0-DD3A3CF847B6}"/>
    <cellStyle name="Notas 2 4" xfId="2358" xr:uid="{22A8CA00-365A-47B4-865D-F2EB4CCCFDB0}"/>
    <cellStyle name="Notas 2 5" xfId="494" xr:uid="{5909B44F-30A7-4F75-8850-26ED1B465024}"/>
    <cellStyle name="Notas 3" xfId="195" xr:uid="{F609373D-9C56-4366-B6A7-7E2E677C62E5}"/>
    <cellStyle name="Notas 3 2" xfId="2251" xr:uid="{2791B821-7C0E-43F1-9820-552BA092F2AB}"/>
    <cellStyle name="Notas 3 3" xfId="2360" xr:uid="{70CBF18F-1E40-4E7C-BB6E-AD31FB718D0F}"/>
    <cellStyle name="Notas 3 4" xfId="496" xr:uid="{ED89B177-7689-48F1-9B82-D14313EF1B56}"/>
    <cellStyle name="Notas 4" xfId="196" xr:uid="{4BB9FE78-FE84-4348-B9CF-C7AE29C20564}"/>
    <cellStyle name="Notas 4 2" xfId="2252" xr:uid="{28399A76-373B-4F5C-B355-A70B28199B16}"/>
    <cellStyle name="Notas 4 3" xfId="2361" xr:uid="{2E089CB7-FF13-404F-8808-85B85777DEF3}"/>
    <cellStyle name="Notas 4 4" xfId="497" xr:uid="{3BAD4271-E432-4A59-B94A-16D29D2E95B4}"/>
    <cellStyle name="Output" xfId="2253" xr:uid="{1406F52F-1A59-498D-B2B3-231310AA3927}"/>
    <cellStyle name="Output 2" xfId="2314" xr:uid="{796BE506-2220-46B6-9B58-361328C51435}"/>
    <cellStyle name="Output 2 2" xfId="2373" xr:uid="{ADB5FBB9-DFD8-49BC-B628-C552DC04A20E}"/>
    <cellStyle name="Output 2 3" xfId="2382" xr:uid="{E38ABA17-FF70-4125-9A58-613EAEB05BF0}"/>
    <cellStyle name="Output 3" xfId="2362" xr:uid="{F06B5AEC-644C-4D5D-83CE-2CB721277162}"/>
    <cellStyle name="Output 4" xfId="498"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5" xr:uid="{0349E204-2304-4ACA-8F00-F183C70BF55E}"/>
    <cellStyle name="Porcentaje 2 3" xfId="2254" xr:uid="{46D3CD97-CE5B-435C-8EEC-7E5B31A0675E}"/>
    <cellStyle name="Porcentaje 3" xfId="233" xr:uid="{E294EBDA-66E3-459E-B107-7E49A98EA895}"/>
    <cellStyle name="Porcentaje 3 2" xfId="404" xr:uid="{383AB612-8D4B-42B5-84EB-0BCD8A4F5C8E}"/>
    <cellStyle name="Porcentaje 4" xfId="2328" xr:uid="{45B42DB1-189A-4E8F-A4CF-C0FB701D0A46}"/>
    <cellStyle name="Porcentaje 5" xfId="2333" xr:uid="{D9C480EF-541A-4243-842A-B1B8BF26A750}"/>
    <cellStyle name="Porcentual 2" xfId="2256"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6" xr:uid="{8158DCE4-4262-47BF-B0D6-57C815174662}"/>
    <cellStyle name="Salida 2 2 2 2" xfId="2375" xr:uid="{F314F970-7E01-4933-ABBE-960D7417757D}"/>
    <cellStyle name="Salida 2 2 2 3" xfId="2384" xr:uid="{441E261F-1E74-4C73-BEDF-138F73BB52D7}"/>
    <cellStyle name="Salida 2 2 3" xfId="2258" xr:uid="{C30C97D1-B19E-42F9-8288-E7756015CDAD}"/>
    <cellStyle name="Salida 2 2 4" xfId="2364" xr:uid="{F018D7FB-2E54-4938-9225-6A09CC0AAE02}"/>
    <cellStyle name="Salida 2 2 5" xfId="500" xr:uid="{EB550F86-EE1C-42D7-BCAC-45358344629C}"/>
    <cellStyle name="Salida 2 3" xfId="2315" xr:uid="{42B1D271-F533-408D-8D38-136C0C3A0E5B}"/>
    <cellStyle name="Salida 2 3 2" xfId="2374" xr:uid="{A4F418DD-CE46-42A5-B4B4-2301B84AEE77}"/>
    <cellStyle name="Salida 2 3 3" xfId="2383" xr:uid="{A725B0F8-6D9A-4FEA-81F3-33BADF4714F2}"/>
    <cellStyle name="Salida 2 4" xfId="2257" xr:uid="{F95E3264-AAC8-4FB2-9101-8F44EB673333}"/>
    <cellStyle name="Salida 2 5" xfId="2363" xr:uid="{A6B8E58C-2507-4689-B50F-D6404AB0E2CD}"/>
    <cellStyle name="Salida 2 6" xfId="499" xr:uid="{482C1F53-F2A5-498F-8A1C-143A4D850B27}"/>
    <cellStyle name="Salida 3" xfId="201" xr:uid="{B0BADA87-361C-421F-86FD-C131A8729ED9}"/>
    <cellStyle name="Salida 3 2" xfId="2317" xr:uid="{B4060A9C-6EF9-4BCE-97D9-E397A167B2D0}"/>
    <cellStyle name="Salida 3 2 2" xfId="2376" xr:uid="{18465904-AFD5-4BCB-BC03-A50538153E7F}"/>
    <cellStyle name="Salida 3 2 3" xfId="2385" xr:uid="{59D05402-7774-4F79-B207-9AC7C0915F51}"/>
    <cellStyle name="Salida 3 3" xfId="2259" xr:uid="{F10D7D5E-60AD-4C9C-AFD6-3ED419297C68}"/>
    <cellStyle name="Salida 3 4" xfId="2365" xr:uid="{B8D6E30D-446D-462E-919E-77F26EEB0270}"/>
    <cellStyle name="Salida 3 5" xfId="501" xr:uid="{BA2C7C2A-0748-44D5-8B96-6AC642CA310F}"/>
    <cellStyle name="Salida 4" xfId="202" xr:uid="{49D47A83-F5BC-4542-A5EE-92CBED78CDB7}"/>
    <cellStyle name="Salida 4 2" xfId="2318" xr:uid="{F160D872-B71C-4370-96F7-2ED154E08802}"/>
    <cellStyle name="Salida 4 2 2" xfId="2377" xr:uid="{31DCE41F-CCCD-46C2-AE43-9722F5D8892D}"/>
    <cellStyle name="Salida 4 2 3" xfId="2386" xr:uid="{B2327027-F1E6-4948-A066-216969290317}"/>
    <cellStyle name="Salida 4 3" xfId="2260" xr:uid="{58C329BD-E021-436D-BACD-323DCA572CFA}"/>
    <cellStyle name="Salida 4 4" xfId="2366" xr:uid="{B7C95ED0-C457-464D-ACC2-C53ED4D0D8C1}"/>
    <cellStyle name="Salida 4 5" xfId="502" xr:uid="{591086D7-7F89-4FFC-AE6E-6C3EFE384ACE}"/>
    <cellStyle name="TableStyleLight1" xfId="296" xr:uid="{8F7AFE0D-C91D-4441-91B6-F477CB1736A2}"/>
    <cellStyle name="TableStyleLight1 2" xfId="2261"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2"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0" xr:uid="{A9472F29-E5CE-4A79-92A4-A817F3554617}"/>
    <cellStyle name="Total 2 2 2 2" xfId="2379" xr:uid="{E4BA8041-66B2-421A-B63A-0CA0390709EA}"/>
    <cellStyle name="Total 2 2 2 3" xfId="2388" xr:uid="{CB0CE0B4-1175-41E2-8DF9-580C9FDF92A3}"/>
    <cellStyle name="Total 2 2 3" xfId="2264" xr:uid="{AC0DA768-EA44-4680-A8C0-B1CC30FA3C94}"/>
    <cellStyle name="Total 2 2 4" xfId="2368" xr:uid="{EE3EEF03-68F0-4B92-8673-A859536A1859}"/>
    <cellStyle name="Total 2 2 5" xfId="1556" xr:uid="{7C8CF4C9-B2AC-4A8A-8FE7-F19EBEC10672}"/>
    <cellStyle name="Total 2 3" xfId="2319" xr:uid="{34DD1A26-8FB9-45A2-9A20-7F3F11652F2C}"/>
    <cellStyle name="Total 2 3 2" xfId="2378" xr:uid="{E88177A8-B620-4329-A8CC-E94DE975901B}"/>
    <cellStyle name="Total 2 3 3" xfId="2387" xr:uid="{7450B5BE-EF02-4F57-81B6-3942377B59D3}"/>
    <cellStyle name="Total 2 4" xfId="2263" xr:uid="{CB4FCDC0-9146-490E-85BA-83841E42B076}"/>
    <cellStyle name="Total 2 5" xfId="2367" xr:uid="{59851577-33D2-4BCB-BBC6-6D93C4981ADA}"/>
    <cellStyle name="Total 2 6" xfId="1023" xr:uid="{30A9ACF5-2D89-4648-B1AA-9A1AC976C46F}"/>
    <cellStyle name="Total 3" xfId="229" xr:uid="{756A444B-1F4C-40BB-BCFF-E4DF7C891933}"/>
    <cellStyle name="Total 3 2" xfId="2321" xr:uid="{0E09302B-1EE5-4509-BFCB-60C732A35923}"/>
    <cellStyle name="Total 3 2 2" xfId="2380" xr:uid="{667474F8-54BD-4D3A-AC52-658B7AF59D6C}"/>
    <cellStyle name="Total 3 2 3" xfId="2389" xr:uid="{5919B462-A328-4E5C-B87C-CAA5F575F596}"/>
    <cellStyle name="Total 3 3" xfId="2265" xr:uid="{23AEB666-BE57-437B-8F00-44CC33702D9D}"/>
    <cellStyle name="Total 3 4" xfId="2369" xr:uid="{14124274-6F69-41E2-A570-989B02E2FD07}"/>
    <cellStyle name="Total 3 5" xfId="1851" xr:uid="{B8E9D70D-A969-4705-90A9-A9AB21E3A445}"/>
    <cellStyle name="Total 4" xfId="230" xr:uid="{75EEBB4A-85E7-49F8-9835-995FBB6FF365}"/>
    <cellStyle name="Total 4 2" xfId="2322" xr:uid="{02DB3733-FC4B-424D-B44A-C50844E76477}"/>
    <cellStyle name="Total 4 2 2" xfId="2381" xr:uid="{1F4903A3-FC0C-4AAA-AAED-E7E8F0799603}"/>
    <cellStyle name="Total 4 2 3" xfId="2390" xr:uid="{7950B0A9-78CE-4650-8802-4C3A64E46269}"/>
    <cellStyle name="Total 4 3" xfId="2266" xr:uid="{AE156905-8FA7-45BD-9A85-6C49418516B2}"/>
    <cellStyle name="Total 4 4" xfId="2370" xr:uid="{FA367833-EEBD-44A1-B6EB-6B7954A1D024}"/>
    <cellStyle name="Total 4 5" xfId="1856"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71438</xdr:rowOff>
    </xdr:from>
    <xdr:to>
      <xdr:col>1</xdr:col>
      <xdr:colOff>304800</xdr:colOff>
      <xdr:row>13</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1238250</xdr:colOff>
      <xdr:row>8</xdr:row>
      <xdr:rowOff>152400</xdr:rowOff>
    </xdr:from>
    <xdr:ext cx="2076450" cy="911679"/>
    <xdr:pic>
      <xdr:nvPicPr>
        <xdr:cNvPr id="11" name="Imagen 10" descr="https://fasecolda.com/cms/wp-content/uploads/2019/08/log-previsora.jpg">
          <a:extLst>
            <a:ext uri="{FF2B5EF4-FFF2-40B4-BE49-F238E27FC236}">
              <a16:creationId xmlns:a16="http://schemas.microsoft.com/office/drawing/2014/main" id="{2525F738-70DF-41E3-8C68-AED7F54F82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53825" y="2619375"/>
          <a:ext cx="2076450"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1973035</xdr:colOff>
      <xdr:row>1</xdr:row>
      <xdr:rowOff>176892</xdr:rowOff>
    </xdr:from>
    <xdr:to>
      <xdr:col>1</xdr:col>
      <xdr:colOff>3293192</xdr:colOff>
      <xdr:row>6</xdr:row>
      <xdr:rowOff>54429</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22121" y="372835"/>
          <a:ext cx="1320157" cy="122736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1"/>
  <sheetViews>
    <sheetView showGridLines="0" zoomScale="80" zoomScaleNormal="80" zoomScaleSheetLayoutView="80" workbookViewId="0">
      <selection activeCell="B5" sqref="B5:D5"/>
    </sheetView>
  </sheetViews>
  <sheetFormatPr baseColWidth="10" defaultRowHeight="16.5" x14ac:dyDescent="0.25"/>
  <cols>
    <col min="1" max="1" width="11.28515625" style="5" customWidth="1"/>
    <col min="2" max="2" width="75.140625" style="18"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8" s="23" customFormat="1" ht="23.25" x14ac:dyDescent="0.25">
      <c r="B1" s="30"/>
    </row>
    <row r="2" spans="2:8" s="23" customFormat="1" ht="23.25" customHeight="1" x14ac:dyDescent="0.25">
      <c r="B2" s="152" t="s">
        <v>78</v>
      </c>
      <c r="C2" s="152"/>
      <c r="D2" s="152"/>
      <c r="E2" s="59"/>
      <c r="F2" s="59"/>
    </row>
    <row r="3" spans="2:8" s="23" customFormat="1" ht="20.100000000000001" customHeight="1" x14ac:dyDescent="0.25">
      <c r="B3" s="153" t="s">
        <v>79</v>
      </c>
      <c r="C3" s="153"/>
      <c r="D3" s="153"/>
    </row>
    <row r="4" spans="2:8" s="23" customFormat="1" ht="20.100000000000001" customHeight="1" x14ac:dyDescent="0.25">
      <c r="B4" s="22"/>
      <c r="C4" s="22"/>
      <c r="D4" s="22"/>
    </row>
    <row r="5" spans="2:8" s="23" customFormat="1" ht="23.25" x14ac:dyDescent="0.25">
      <c r="B5" s="154" t="s">
        <v>63</v>
      </c>
      <c r="C5" s="154"/>
      <c r="D5" s="154"/>
    </row>
    <row r="6" spans="2:8" s="23" customFormat="1" ht="23.25" x14ac:dyDescent="0.25">
      <c r="B6" s="154" t="s">
        <v>86</v>
      </c>
      <c r="C6" s="154"/>
      <c r="D6" s="154"/>
    </row>
    <row r="7" spans="2:8" s="23" customFormat="1" ht="23.25" x14ac:dyDescent="0.25">
      <c r="B7" s="30"/>
    </row>
    <row r="8" spans="2:8" ht="39.75" customHeight="1" x14ac:dyDescent="0.25">
      <c r="B8" s="128" t="s">
        <v>65</v>
      </c>
      <c r="C8" s="155" t="s">
        <v>64</v>
      </c>
      <c r="D8" s="155"/>
    </row>
    <row r="9" spans="2:8" ht="112.9" customHeight="1" x14ac:dyDescent="0.3">
      <c r="B9" s="136" t="s">
        <v>81</v>
      </c>
      <c r="C9" s="134" t="s">
        <v>82</v>
      </c>
      <c r="D9" s="135"/>
    </row>
    <row r="10" spans="2:8" x14ac:dyDescent="0.25">
      <c r="C10" s="60"/>
    </row>
    <row r="11" spans="2:8" x14ac:dyDescent="0.3">
      <c r="D11" s="1"/>
    </row>
    <row r="13" spans="2:8" x14ac:dyDescent="0.3">
      <c r="B13" s="61"/>
    </row>
    <row r="14" spans="2:8" x14ac:dyDescent="0.3">
      <c r="B14" s="61"/>
    </row>
    <row r="15" spans="2:8" ht="79.5" customHeight="1" x14ac:dyDescent="0.25"/>
    <row r="16" spans="2:8" x14ac:dyDescent="0.3">
      <c r="B16" s="61"/>
      <c r="C16" s="1"/>
      <c r="D16" s="1"/>
      <c r="E16" s="1"/>
      <c r="F16" s="1"/>
      <c r="G16" s="1"/>
      <c r="H16" s="1"/>
    </row>
    <row r="21" spans="2:2" x14ac:dyDescent="0.3">
      <c r="B21" s="61"/>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8"/>
  <sheetViews>
    <sheetView showGridLines="0" tabSelected="1" view="pageBreakPreview" topLeftCell="B1" zoomScale="70" zoomScaleNormal="70" zoomScaleSheetLayoutView="70" workbookViewId="0">
      <selection activeCell="H17" sqref="H17"/>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11"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5" customFormat="1" ht="15.75" customHeight="1" x14ac:dyDescent="0.25">
      <c r="E1" s="110"/>
    </row>
    <row r="2" spans="2:15" s="35" customFormat="1" ht="15.75" customHeight="1" x14ac:dyDescent="0.25">
      <c r="B2" s="230" t="str">
        <f>+PONDERA!B2</f>
        <v>EMPRESA DE LICORES DE CUNDINAMARCA</v>
      </c>
      <c r="C2" s="230"/>
      <c r="D2" s="230"/>
      <c r="E2" s="230"/>
      <c r="F2" s="230"/>
      <c r="G2" s="230"/>
      <c r="H2" s="230"/>
      <c r="I2" s="230"/>
      <c r="J2" s="230"/>
      <c r="K2" s="230"/>
      <c r="L2" s="230"/>
      <c r="M2" s="230"/>
      <c r="N2" s="230"/>
    </row>
    <row r="3" spans="2:15" s="35" customFormat="1" ht="24" customHeight="1" x14ac:dyDescent="0.25">
      <c r="B3" s="232" t="str">
        <f>+PONDERA!B3</f>
        <v>INVITACIÓN ABIERTA No. 008 DE 2024</v>
      </c>
      <c r="C3" s="232"/>
      <c r="D3" s="232"/>
      <c r="E3" s="232"/>
      <c r="F3" s="232"/>
      <c r="G3" s="232"/>
      <c r="H3" s="232"/>
      <c r="I3" s="232"/>
      <c r="J3" s="232"/>
      <c r="K3" s="232"/>
      <c r="L3" s="232"/>
      <c r="M3" s="232"/>
      <c r="N3" s="232"/>
    </row>
    <row r="4" spans="2:15" s="35" customFormat="1" ht="24" customHeight="1" x14ac:dyDescent="0.25">
      <c r="B4" s="28"/>
      <c r="C4" s="28"/>
      <c r="D4" s="28"/>
      <c r="E4" s="28"/>
      <c r="F4" s="28"/>
      <c r="G4" s="28"/>
      <c r="H4" s="28"/>
      <c r="I4" s="28"/>
      <c r="J4" s="28"/>
      <c r="K4" s="28"/>
      <c r="L4" s="28"/>
      <c r="M4" s="28"/>
      <c r="N4" s="28"/>
    </row>
    <row r="5" spans="2:15" s="35" customFormat="1" ht="19.5" customHeight="1" x14ac:dyDescent="0.25">
      <c r="B5" s="231" t="s">
        <v>61</v>
      </c>
      <c r="C5" s="231"/>
      <c r="D5" s="231"/>
      <c r="E5" s="231"/>
      <c r="F5" s="231"/>
      <c r="G5" s="231"/>
      <c r="H5" s="231"/>
      <c r="I5" s="231"/>
      <c r="J5" s="231"/>
      <c r="K5" s="231"/>
      <c r="L5" s="231"/>
      <c r="M5" s="231"/>
      <c r="N5" s="231"/>
    </row>
    <row r="6" spans="2:15" s="35" customFormat="1" ht="24" customHeight="1" x14ac:dyDescent="0.25">
      <c r="B6" s="231" t="str">
        <f>+PONDERA!B6</f>
        <v>GRUPO CINCO</v>
      </c>
      <c r="C6" s="231"/>
      <c r="D6" s="231"/>
      <c r="E6" s="231"/>
      <c r="F6" s="231"/>
      <c r="G6" s="231"/>
      <c r="H6" s="231"/>
      <c r="I6" s="231"/>
      <c r="J6" s="231"/>
      <c r="K6" s="231"/>
      <c r="L6" s="231"/>
      <c r="M6" s="231"/>
      <c r="N6" s="231"/>
    </row>
    <row r="7" spans="2:15" s="35" customFormat="1" ht="25.5" customHeight="1" thickBot="1" x14ac:dyDescent="0.3">
      <c r="B7" s="233"/>
      <c r="C7" s="233"/>
      <c r="D7" s="233"/>
      <c r="E7" s="233"/>
      <c r="F7" s="233"/>
      <c r="G7" s="233"/>
      <c r="H7" s="233"/>
      <c r="I7" s="233"/>
      <c r="J7" s="233"/>
      <c r="K7" s="233"/>
      <c r="L7" s="233"/>
      <c r="M7" s="233"/>
      <c r="N7" s="233"/>
    </row>
    <row r="8" spans="2:15" ht="68.25" customHeight="1" thickBot="1" x14ac:dyDescent="0.3">
      <c r="B8" s="241" t="str">
        <f>' COND. TEC. BASICA '!C10</f>
        <v>LA PREVISORA S.A. COMPAÑÍA DE SEGUROS</v>
      </c>
      <c r="C8" s="242"/>
      <c r="D8" s="242"/>
      <c r="E8" s="242"/>
      <c r="F8" s="242"/>
      <c r="G8" s="242"/>
      <c r="H8" s="242"/>
      <c r="I8" s="242"/>
      <c r="J8" s="242"/>
      <c r="K8" s="242"/>
      <c r="L8" s="242"/>
      <c r="M8" s="242"/>
      <c r="N8" s="243"/>
      <c r="O8" s="8"/>
    </row>
    <row r="9" spans="2:15" ht="162" customHeight="1" thickBot="1" x14ac:dyDescent="0.3">
      <c r="B9" s="74" t="s">
        <v>66</v>
      </c>
      <c r="C9" s="75" t="s">
        <v>17</v>
      </c>
      <c r="D9" s="75" t="s">
        <v>35</v>
      </c>
      <c r="E9" s="75" t="s">
        <v>71</v>
      </c>
      <c r="F9" s="75" t="s">
        <v>18</v>
      </c>
      <c r="G9" s="75" t="s">
        <v>43</v>
      </c>
      <c r="H9" s="76" t="s">
        <v>53</v>
      </c>
      <c r="I9" s="76" t="s">
        <v>36</v>
      </c>
      <c r="J9" s="76" t="s">
        <v>26</v>
      </c>
      <c r="K9" s="75" t="s">
        <v>20</v>
      </c>
      <c r="L9" s="77" t="s">
        <v>19</v>
      </c>
      <c r="M9" s="78" t="s">
        <v>21</v>
      </c>
      <c r="N9" s="79" t="s">
        <v>12</v>
      </c>
    </row>
    <row r="10" spans="2:15" ht="36.75" customHeight="1" thickBot="1" x14ac:dyDescent="0.3">
      <c r="B10" s="131" t="str">
        <f>'MENOR PRIMA'!B9</f>
        <v xml:space="preserve">SOAT
</v>
      </c>
      <c r="C10" s="151" t="s">
        <v>87</v>
      </c>
      <c r="D10" s="250">
        <f>'MENOR PRIMA'!D9</f>
        <v>88.75</v>
      </c>
      <c r="E10" s="251"/>
      <c r="F10" s="252"/>
      <c r="G10" s="133">
        <f>'APOYO INDUSTRIA NAL'!E14</f>
        <v>10</v>
      </c>
      <c r="H10" s="133">
        <f>'APOYO DISCAPACIDAD'!F15</f>
        <v>0</v>
      </c>
      <c r="I10" s="133">
        <f>'PARTICIPACIÓN DE MUJERES'!D14</f>
        <v>0</v>
      </c>
      <c r="J10" s="133">
        <f>'REDUCCION PUNTAJE'!C10</f>
        <v>0</v>
      </c>
      <c r="K10" s="132">
        <f>SUM(D10:J10)</f>
        <v>98.75</v>
      </c>
      <c r="L10" s="150">
        <f>PONDERA!E10</f>
        <v>1</v>
      </c>
      <c r="M10" s="133">
        <f t="shared" ref="M10" si="0">K10*L10</f>
        <v>98.75</v>
      </c>
      <c r="N10" s="149">
        <f>SUM(M10:M10)</f>
        <v>98.75</v>
      </c>
      <c r="O10" s="8"/>
    </row>
    <row r="11" spans="2:15" ht="24.75" customHeight="1" thickBot="1" x14ac:dyDescent="0.3">
      <c r="B11" s="80" t="s">
        <v>38</v>
      </c>
      <c r="C11" s="244">
        <f>EVAL.ECON!F12</f>
        <v>3419100</v>
      </c>
      <c r="D11" s="245"/>
      <c r="E11" s="246"/>
      <c r="F11" s="234" t="s">
        <v>27</v>
      </c>
      <c r="G11" s="235"/>
      <c r="H11" s="235"/>
      <c r="I11" s="235"/>
      <c r="J11" s="237"/>
      <c r="K11" s="238">
        <f>EVAL.ECON!I12</f>
        <v>3419094</v>
      </c>
      <c r="L11" s="239"/>
      <c r="M11" s="239"/>
      <c r="N11" s="240"/>
    </row>
    <row r="12" spans="2:15" ht="24.75" customHeight="1" thickBot="1" x14ac:dyDescent="0.3">
      <c r="B12" s="80" t="s">
        <v>37</v>
      </c>
      <c r="C12" s="247">
        <f>EVAL.ECON!F13</f>
        <v>365</v>
      </c>
      <c r="D12" s="248"/>
      <c r="E12" s="249"/>
      <c r="F12" s="234" t="s">
        <v>14</v>
      </c>
      <c r="G12" s="235"/>
      <c r="H12" s="236"/>
      <c r="I12" s="235"/>
      <c r="J12" s="237"/>
      <c r="K12" s="234">
        <f>EVAL.ECON!I13</f>
        <v>365</v>
      </c>
      <c r="L12" s="235"/>
      <c r="M12" s="235"/>
      <c r="N12" s="237"/>
    </row>
    <row r="13" spans="2:15" ht="42" customHeight="1" thickBot="1" x14ac:dyDescent="0.3"/>
    <row r="14" spans="2:15" ht="42" customHeight="1" thickBot="1" x14ac:dyDescent="0.3">
      <c r="B14" s="227" t="s">
        <v>88</v>
      </c>
      <c r="C14" s="228"/>
      <c r="D14" s="228"/>
      <c r="E14" s="228"/>
      <c r="F14" s="228"/>
      <c r="G14" s="228"/>
      <c r="H14" s="228"/>
      <c r="I14" s="228"/>
      <c r="J14" s="228"/>
      <c r="K14" s="228"/>
      <c r="L14" s="228"/>
      <c r="M14" s="228"/>
      <c r="N14" s="229"/>
    </row>
    <row r="15" spans="2:15" ht="219" customHeight="1" thickBot="1" x14ac:dyDescent="0.3">
      <c r="B15" s="224" t="s">
        <v>89</v>
      </c>
      <c r="C15" s="225"/>
      <c r="D15" s="225"/>
      <c r="E15" s="225"/>
      <c r="F15" s="225"/>
      <c r="G15" s="225"/>
      <c r="H15" s="225"/>
      <c r="I15" s="225"/>
      <c r="J15" s="225"/>
      <c r="K15" s="225"/>
      <c r="L15" s="225"/>
      <c r="M15" s="225"/>
      <c r="N15" s="226"/>
    </row>
    <row r="16" spans="2:15" ht="42" customHeight="1" x14ac:dyDescent="0.25"/>
    <row r="17" spans="2:8" ht="21.75" customHeight="1" x14ac:dyDescent="0.25"/>
    <row r="18" spans="2:8" s="115" customFormat="1" ht="21.75" customHeight="1" x14ac:dyDescent="0.25">
      <c r="B18" s="115" t="s">
        <v>73</v>
      </c>
    </row>
    <row r="19" spans="2:8" s="115" customFormat="1" ht="21.75" customHeight="1" x14ac:dyDescent="0.25">
      <c r="B19" s="116" t="s">
        <v>74</v>
      </c>
      <c r="C19" s="223"/>
      <c r="D19" s="223"/>
      <c r="E19" s="223"/>
      <c r="F19" s="223"/>
      <c r="G19" s="223"/>
      <c r="H19" s="223"/>
    </row>
    <row r="20" spans="2:8" s="115" customFormat="1" ht="20.25" customHeight="1" x14ac:dyDescent="0.25">
      <c r="B20" s="116" t="s">
        <v>75</v>
      </c>
      <c r="C20" s="223"/>
      <c r="D20" s="223"/>
      <c r="E20" s="223"/>
      <c r="F20" s="223"/>
      <c r="G20" s="223"/>
      <c r="H20" s="223"/>
    </row>
    <row r="21" spans="2:8" s="115" customFormat="1" ht="21" customHeight="1" x14ac:dyDescent="0.25">
      <c r="B21" s="116" t="s">
        <v>76</v>
      </c>
      <c r="C21" s="223"/>
      <c r="D21" s="223"/>
      <c r="E21" s="223"/>
      <c r="F21" s="223"/>
      <c r="G21" s="223"/>
      <c r="H21" s="223"/>
    </row>
    <row r="22" spans="2:8" ht="42" customHeight="1" x14ac:dyDescent="0.25"/>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sheetData>
  <mergeCells count="24">
    <mergeCell ref="F12:J12"/>
    <mergeCell ref="K12:N12"/>
    <mergeCell ref="F11:J11"/>
    <mergeCell ref="K11:N11"/>
    <mergeCell ref="B8:N8"/>
    <mergeCell ref="C11:E11"/>
    <mergeCell ref="C12:E12"/>
    <mergeCell ref="D10:F10"/>
    <mergeCell ref="B2:N2"/>
    <mergeCell ref="B5:N5"/>
    <mergeCell ref="B3:N3"/>
    <mergeCell ref="B7:N7"/>
    <mergeCell ref="B6:N6"/>
    <mergeCell ref="G21:H21"/>
    <mergeCell ref="G20:H20"/>
    <mergeCell ref="G19:H19"/>
    <mergeCell ref="B15:N15"/>
    <mergeCell ref="B14:N14"/>
    <mergeCell ref="C19:D19"/>
    <mergeCell ref="E19:F19"/>
    <mergeCell ref="C20:D20"/>
    <mergeCell ref="E20:F20"/>
    <mergeCell ref="C21:D21"/>
    <mergeCell ref="E21:F21"/>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B7" sqref="B7"/>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19" customFormat="1" ht="23.25" x14ac:dyDescent="0.35"/>
    <row r="2" spans="2:7" s="19" customFormat="1" ht="19.5" customHeight="1" x14ac:dyDescent="0.35">
      <c r="B2" s="156" t="str">
        <f>'OFERTAS PRESENTADAS'!B2</f>
        <v>EMPRESA DE LICORES DE CUNDINAMARCA</v>
      </c>
      <c r="C2" s="156"/>
      <c r="D2" s="156"/>
      <c r="E2" s="156"/>
      <c r="F2" s="156"/>
      <c r="G2" s="156"/>
    </row>
    <row r="3" spans="2:7" s="21" customFormat="1" ht="19.5" customHeight="1" x14ac:dyDescent="0.35">
      <c r="B3" s="172" t="str">
        <f>'OFERTAS PRESENTADAS'!B3</f>
        <v>INVITACIÓN ABIERTA No. 008 DE 2024</v>
      </c>
      <c r="C3" s="172"/>
      <c r="D3" s="172"/>
      <c r="E3" s="172"/>
      <c r="F3" s="172"/>
      <c r="G3" s="172"/>
    </row>
    <row r="4" spans="2:7" s="21" customFormat="1" ht="19.5" customHeight="1" x14ac:dyDescent="0.35">
      <c r="B4" s="20"/>
      <c r="C4" s="20"/>
      <c r="D4" s="20"/>
      <c r="E4" s="20"/>
      <c r="F4" s="20"/>
      <c r="G4" s="20"/>
    </row>
    <row r="5" spans="2:7" s="19" customFormat="1" ht="19.5" customHeight="1" x14ac:dyDescent="0.35">
      <c r="B5" s="171" t="s">
        <v>40</v>
      </c>
      <c r="C5" s="171"/>
      <c r="D5" s="171"/>
      <c r="E5" s="171"/>
      <c r="F5" s="171"/>
      <c r="G5" s="171"/>
    </row>
    <row r="6" spans="2:7" s="21" customFormat="1" ht="19.5" customHeight="1" x14ac:dyDescent="0.35">
      <c r="B6" s="170" t="s">
        <v>86</v>
      </c>
      <c r="C6" s="170"/>
      <c r="D6" s="170"/>
      <c r="E6" s="170"/>
      <c r="F6" s="170"/>
      <c r="G6" s="170"/>
    </row>
    <row r="7" spans="2:7" ht="28.5" customHeight="1" thickBot="1" x14ac:dyDescent="0.25">
      <c r="C7" s="165"/>
      <c r="D7" s="165"/>
      <c r="E7" s="165"/>
      <c r="F7" s="165"/>
      <c r="G7" s="165"/>
    </row>
    <row r="8" spans="2:7" ht="26.25" customHeight="1" x14ac:dyDescent="0.2">
      <c r="B8" s="159" t="s">
        <v>65</v>
      </c>
      <c r="C8" s="159" t="s">
        <v>60</v>
      </c>
      <c r="D8" s="166" t="s">
        <v>0</v>
      </c>
      <c r="E8" s="166" t="s">
        <v>1</v>
      </c>
      <c r="F8" s="166"/>
      <c r="G8" s="168" t="s">
        <v>2</v>
      </c>
    </row>
    <row r="9" spans="2:7" ht="27.75" customHeight="1" thickBot="1" x14ac:dyDescent="0.25">
      <c r="B9" s="160"/>
      <c r="C9" s="160"/>
      <c r="D9" s="167"/>
      <c r="E9" s="65" t="s">
        <v>3</v>
      </c>
      <c r="F9" s="65" t="s">
        <v>4</v>
      </c>
      <c r="G9" s="169"/>
    </row>
    <row r="10" spans="2:7" ht="94.5" customHeight="1" x14ac:dyDescent="0.2">
      <c r="B10" s="157" t="str">
        <f>'OFERTAS PRESENTADAS'!B9</f>
        <v xml:space="preserve">SOAT
</v>
      </c>
      <c r="C10" s="161" t="str">
        <f>'OFERTAS PRESENTADAS'!C9</f>
        <v>LA PREVISORA S.A. COMPAÑÍA DE SEGUROS</v>
      </c>
      <c r="D10" s="3" t="s">
        <v>5</v>
      </c>
      <c r="E10" s="38" t="s">
        <v>6</v>
      </c>
      <c r="F10" s="38"/>
      <c r="G10" s="163" t="s">
        <v>83</v>
      </c>
    </row>
    <row r="11" spans="2:7" ht="94.5" customHeight="1" thickBot="1" x14ac:dyDescent="0.25">
      <c r="B11" s="158"/>
      <c r="C11" s="162"/>
      <c r="D11" s="4" t="s">
        <v>7</v>
      </c>
      <c r="E11" s="39" t="s">
        <v>6</v>
      </c>
      <c r="F11" s="39"/>
      <c r="G11" s="164"/>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1"/>
  <sheetViews>
    <sheetView showGridLines="0" topLeftCell="B5" zoomScale="60" zoomScaleNormal="60" zoomScaleSheetLayoutView="70" workbookViewId="0">
      <selection activeCell="K12" sqref="K12"/>
    </sheetView>
  </sheetViews>
  <sheetFormatPr baseColWidth="10" defaultColWidth="50.85546875" defaultRowHeight="16.5" x14ac:dyDescent="0.25"/>
  <cols>
    <col min="1" max="1" width="11.28515625" style="14" customWidth="1"/>
    <col min="2" max="2" width="66" style="14" customWidth="1"/>
    <col min="3" max="3" width="23.42578125" style="29"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7" customFormat="1" ht="23.25" customHeight="1" x14ac:dyDescent="0.25">
      <c r="B2" s="185" t="str">
        <f>+' COND. TEC. BASICA '!B2</f>
        <v>EMPRESA DE LICORES DE CUNDINAMARCA</v>
      </c>
      <c r="C2" s="185"/>
      <c r="D2" s="185"/>
      <c r="E2" s="185"/>
      <c r="F2" s="185"/>
      <c r="G2" s="185"/>
      <c r="H2" s="185"/>
      <c r="I2" s="185"/>
    </row>
    <row r="3" spans="2:11" s="27" customFormat="1" ht="25.5" customHeight="1" x14ac:dyDescent="0.25">
      <c r="B3" s="183" t="str">
        <f>+' COND. TEC. BASICA '!B3</f>
        <v>INVITACIÓN ABIERTA No. 008 DE 2024</v>
      </c>
      <c r="C3" s="183"/>
      <c r="D3" s="183"/>
      <c r="E3" s="183"/>
      <c r="F3" s="183"/>
      <c r="G3" s="183"/>
      <c r="H3" s="183"/>
      <c r="I3" s="183"/>
    </row>
    <row r="4" spans="2:11" s="27" customFormat="1" ht="23.25" customHeight="1" x14ac:dyDescent="0.25">
      <c r="B4" s="26"/>
      <c r="C4" s="26"/>
      <c r="D4" s="26"/>
      <c r="E4" s="26"/>
      <c r="F4" s="26"/>
      <c r="G4" s="26"/>
      <c r="H4" s="26"/>
      <c r="I4" s="26"/>
    </row>
    <row r="5" spans="2:11" s="27" customFormat="1" ht="26.25" customHeight="1" x14ac:dyDescent="0.25">
      <c r="B5" s="184" t="s">
        <v>62</v>
      </c>
      <c r="C5" s="184"/>
      <c r="D5" s="184"/>
      <c r="E5" s="184"/>
      <c r="F5" s="184"/>
      <c r="G5" s="184"/>
      <c r="H5" s="184"/>
      <c r="I5" s="184"/>
    </row>
    <row r="6" spans="2:11" s="27" customFormat="1" ht="26.25" customHeight="1" x14ac:dyDescent="0.25">
      <c r="B6" s="184" t="str">
        <f>+' COND. TEC. BASICA '!B6</f>
        <v>GRUPO CINCO</v>
      </c>
      <c r="C6" s="184"/>
      <c r="D6" s="184"/>
      <c r="E6" s="184"/>
      <c r="F6" s="184"/>
      <c r="G6" s="184"/>
      <c r="H6" s="184"/>
      <c r="I6" s="184"/>
    </row>
    <row r="7" spans="2:11" ht="19.5" customHeight="1" thickBot="1" x14ac:dyDescent="0.3">
      <c r="B7" s="7"/>
      <c r="C7" s="7"/>
      <c r="D7" s="7"/>
      <c r="E7" s="7"/>
      <c r="F7" s="7"/>
    </row>
    <row r="8" spans="2:11" s="64" customFormat="1" ht="116.25" customHeight="1" thickBot="1" x14ac:dyDescent="0.3">
      <c r="B8" s="177" t="s">
        <v>69</v>
      </c>
      <c r="C8" s="178"/>
      <c r="D8" s="178"/>
      <c r="E8" s="178"/>
      <c r="F8" s="189"/>
      <c r="G8" s="186" t="str">
        <f>'OFERTAS PRESENTADAS'!C9</f>
        <v>LA PREVISORA S.A. COMPAÑÍA DE SEGUROS</v>
      </c>
      <c r="H8" s="187"/>
      <c r="I8" s="188"/>
    </row>
    <row r="9" spans="2:11" ht="36" customHeight="1" thickBot="1" x14ac:dyDescent="0.3">
      <c r="B9" s="124" t="s">
        <v>66</v>
      </c>
      <c r="C9" s="124" t="s">
        <v>68</v>
      </c>
      <c r="D9" s="123" t="s">
        <v>9</v>
      </c>
      <c r="E9" s="124" t="s">
        <v>10</v>
      </c>
      <c r="F9" s="123" t="s">
        <v>11</v>
      </c>
      <c r="G9" s="122" t="s">
        <v>9</v>
      </c>
      <c r="H9" s="121" t="s">
        <v>10</v>
      </c>
      <c r="I9" s="122" t="s">
        <v>11</v>
      </c>
    </row>
    <row r="10" spans="2:11" ht="36" customHeight="1" thickBot="1" x14ac:dyDescent="0.3">
      <c r="B10" s="137" t="str">
        <f>+'OFERTAS PRESENTADAS'!B9</f>
        <v xml:space="preserve">SOAT
</v>
      </c>
      <c r="C10" s="138" t="s">
        <v>84</v>
      </c>
      <c r="D10" s="139">
        <v>3419100</v>
      </c>
      <c r="E10" s="140">
        <v>0</v>
      </c>
      <c r="F10" s="141">
        <f>+D10</f>
        <v>3419100</v>
      </c>
      <c r="G10" s="142">
        <v>3419094</v>
      </c>
      <c r="H10" s="143">
        <v>0</v>
      </c>
      <c r="I10" s="144">
        <f>+G10+H10</f>
        <v>3419094</v>
      </c>
      <c r="J10" s="127"/>
    </row>
    <row r="11" spans="2:11" ht="35.25" customHeight="1" thickBot="1" x14ac:dyDescent="0.3">
      <c r="B11" s="175" t="s">
        <v>29</v>
      </c>
      <c r="C11" s="176"/>
      <c r="D11" s="145">
        <f t="shared" ref="D11:I11" si="0">SUM(D10:D10)</f>
        <v>3419100</v>
      </c>
      <c r="E11" s="146">
        <f t="shared" si="0"/>
        <v>0</v>
      </c>
      <c r="F11" s="147">
        <f t="shared" si="0"/>
        <v>3419100</v>
      </c>
      <c r="G11" s="103">
        <f t="shared" si="0"/>
        <v>3419094</v>
      </c>
      <c r="H11" s="104">
        <f t="shared" si="0"/>
        <v>0</v>
      </c>
      <c r="I11" s="105">
        <f t="shared" si="0"/>
        <v>3419094</v>
      </c>
    </row>
    <row r="12" spans="2:11" s="15" customFormat="1" ht="32.25" customHeight="1" thickBot="1" x14ac:dyDescent="0.3">
      <c r="B12" s="173" t="s">
        <v>13</v>
      </c>
      <c r="C12" s="174"/>
      <c r="D12" s="174"/>
      <c r="E12" s="174"/>
      <c r="F12" s="66">
        <f>F11</f>
        <v>3419100</v>
      </c>
      <c r="G12" s="179" t="s">
        <v>27</v>
      </c>
      <c r="H12" s="180"/>
      <c r="I12" s="117">
        <f>I11</f>
        <v>3419094</v>
      </c>
      <c r="K12" s="125" t="s">
        <v>80</v>
      </c>
    </row>
    <row r="13" spans="2:11" s="15" customFormat="1" ht="32.25" customHeight="1" thickBot="1" x14ac:dyDescent="0.3">
      <c r="B13" s="177" t="s">
        <v>28</v>
      </c>
      <c r="C13" s="178"/>
      <c r="D13" s="178"/>
      <c r="E13" s="178"/>
      <c r="F13" s="67">
        <v>365</v>
      </c>
      <c r="G13" s="181" t="s">
        <v>14</v>
      </c>
      <c r="H13" s="182"/>
      <c r="I13" s="81">
        <v>365</v>
      </c>
    </row>
    <row r="15" spans="2:11" x14ac:dyDescent="0.25">
      <c r="K15" s="14" t="s">
        <v>80</v>
      </c>
    </row>
    <row r="18" spans="5:11" x14ac:dyDescent="0.25">
      <c r="E18" s="16"/>
    </row>
    <row r="21" spans="5:11" x14ac:dyDescent="0.25">
      <c r="K21" s="126" t="s">
        <v>80</v>
      </c>
    </row>
  </sheetData>
  <mergeCells count="11">
    <mergeCell ref="B3:I3"/>
    <mergeCell ref="B5:I5"/>
    <mergeCell ref="B2:I2"/>
    <mergeCell ref="G8:I8"/>
    <mergeCell ref="B6:I6"/>
    <mergeCell ref="B8:F8"/>
    <mergeCell ref="B12:E12"/>
    <mergeCell ref="B11:C11"/>
    <mergeCell ref="B13:E13"/>
    <mergeCell ref="G12:H12"/>
    <mergeCell ref="G13:H13"/>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0"/>
  <sheetViews>
    <sheetView showGridLines="0" view="pageBreakPreview" topLeftCell="A3" zoomScale="70" zoomScaleNormal="100" zoomScaleSheetLayoutView="70" workbookViewId="0">
      <selection activeCell="C10" sqref="C10"/>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3" customFormat="1" ht="23.25" x14ac:dyDescent="0.25">
      <c r="B2" s="190" t="str">
        <f>' COND. TEC. BASICA '!B2</f>
        <v>EMPRESA DE LICORES DE CUNDINAMARCA</v>
      </c>
      <c r="C2" s="190"/>
      <c r="D2" s="190"/>
    </row>
    <row r="3" spans="2:4" s="23" customFormat="1" ht="23.25" x14ac:dyDescent="0.25">
      <c r="B3" s="153" t="str">
        <f>' COND. TEC. BASICA '!B3</f>
        <v>INVITACIÓN ABIERTA No. 008 DE 2024</v>
      </c>
      <c r="C3" s="153"/>
      <c r="D3" s="153"/>
    </row>
    <row r="4" spans="2:4" s="23" customFormat="1" ht="23.25" x14ac:dyDescent="0.25">
      <c r="B4" s="24"/>
      <c r="C4" s="24"/>
      <c r="D4" s="24"/>
    </row>
    <row r="5" spans="2:4" s="23" customFormat="1" ht="23.25" x14ac:dyDescent="0.25">
      <c r="B5" s="154" t="s">
        <v>44</v>
      </c>
      <c r="C5" s="154"/>
      <c r="D5" s="154"/>
    </row>
    <row r="6" spans="2:4" s="23" customFormat="1" ht="23.25" x14ac:dyDescent="0.25">
      <c r="B6" s="154" t="str">
        <f>' COND. TEC. BASICA '!B6</f>
        <v>GRUPO CINCO</v>
      </c>
      <c r="C6" s="154"/>
      <c r="D6" s="154"/>
    </row>
    <row r="7" spans="2:4" ht="34.5" customHeight="1" thickBot="1" x14ac:dyDescent="0.3">
      <c r="B7" s="25"/>
      <c r="C7" s="25"/>
      <c r="D7" s="25"/>
    </row>
    <row r="8" spans="2:4" ht="158.25" customHeight="1" thickBot="1" x14ac:dyDescent="0.3">
      <c r="B8" s="68" t="s">
        <v>67</v>
      </c>
      <c r="C8" s="68" t="s">
        <v>39</v>
      </c>
      <c r="D8" s="88" t="str">
        <f>' COND. TEC. BASICA '!C10</f>
        <v>LA PREVISORA S.A. COMPAÑÍA DE SEGUROS</v>
      </c>
    </row>
    <row r="9" spans="2:4" ht="30.75" customHeight="1" thickBot="1" x14ac:dyDescent="0.3">
      <c r="B9" s="17" t="str">
        <f>EVAL.ECON!B10</f>
        <v xml:space="preserve">SOAT
</v>
      </c>
      <c r="C9" s="10">
        <v>88.75</v>
      </c>
      <c r="D9" s="90">
        <f>C9</f>
        <v>88.75</v>
      </c>
    </row>
    <row r="10" spans="2:4" ht="36" customHeight="1" thickBot="1" x14ac:dyDescent="0.3">
      <c r="B10" s="69" t="s">
        <v>45</v>
      </c>
      <c r="C10" s="70">
        <f>EVAL.ECON!F12</f>
        <v>3419100</v>
      </c>
      <c r="D10" s="89">
        <f>EVAL.ECON!I12</f>
        <v>3419094</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zoomScale="70" zoomScaleNormal="70" zoomScaleSheetLayoutView="70" workbookViewId="0">
      <selection activeCell="C10" sqref="C10:C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8" customWidth="1"/>
    <col min="5" max="5" width="35" style="5" customWidth="1"/>
    <col min="6" max="16384" width="11.42578125" style="5"/>
  </cols>
  <sheetData>
    <row r="1" spans="2:5" s="23" customFormat="1" ht="23.25" x14ac:dyDescent="0.25">
      <c r="D1" s="30"/>
    </row>
    <row r="2" spans="2:5" s="23" customFormat="1" ht="23.25" x14ac:dyDescent="0.25">
      <c r="B2" s="190" t="str">
        <f>+' COND. TEC. BASICA '!B2</f>
        <v>EMPRESA DE LICORES DE CUNDINAMARCA</v>
      </c>
      <c r="C2" s="190"/>
      <c r="D2" s="190"/>
      <c r="E2" s="190"/>
    </row>
    <row r="3" spans="2:5" s="23" customFormat="1" ht="23.25" x14ac:dyDescent="0.25">
      <c r="B3" s="199" t="str">
        <f>+' COND. TEC. BASICA '!B3</f>
        <v>INVITACIÓN ABIERTA No. 008 DE 2024</v>
      </c>
      <c r="C3" s="199"/>
      <c r="D3" s="199"/>
      <c r="E3" s="199"/>
    </row>
    <row r="4" spans="2:5" s="23" customFormat="1" ht="23.25" x14ac:dyDescent="0.25">
      <c r="D4" s="30"/>
    </row>
    <row r="5" spans="2:5" s="23" customFormat="1" ht="23.25" x14ac:dyDescent="0.25">
      <c r="B5" s="154" t="s">
        <v>49</v>
      </c>
      <c r="C5" s="154"/>
      <c r="D5" s="154"/>
      <c r="E5" s="154"/>
    </row>
    <row r="6" spans="2:5" s="23" customFormat="1" ht="23.25" x14ac:dyDescent="0.25">
      <c r="B6" s="154" t="str">
        <f>' COND. TEC. BASICA '!B6</f>
        <v>GRUPO CINCO</v>
      </c>
      <c r="C6" s="154"/>
      <c r="D6" s="154"/>
      <c r="E6" s="154"/>
    </row>
    <row r="7" spans="2:5" s="23" customFormat="1" ht="24" thickBot="1" x14ac:dyDescent="0.3">
      <c r="B7" s="22"/>
      <c r="C7" s="22"/>
      <c r="D7" s="22"/>
      <c r="E7" s="22"/>
    </row>
    <row r="8" spans="2:5" s="23" customFormat="1" ht="99" customHeight="1" thickBot="1" x14ac:dyDescent="0.3">
      <c r="B8" s="202" t="s">
        <v>30</v>
      </c>
      <c r="C8" s="203"/>
      <c r="D8" s="200" t="str">
        <f>' COND. TEC. BASICA '!C10</f>
        <v>LA PREVISORA S.A. COMPAÑÍA DE SEGUROS</v>
      </c>
      <c r="E8" s="201"/>
    </row>
    <row r="9" spans="2:5" ht="47.25" customHeight="1" thickBot="1" x14ac:dyDescent="0.3">
      <c r="B9" s="11" t="s">
        <v>8</v>
      </c>
      <c r="C9" s="40" t="s">
        <v>47</v>
      </c>
      <c r="D9" s="86" t="s">
        <v>32</v>
      </c>
      <c r="E9" s="87" t="s">
        <v>47</v>
      </c>
    </row>
    <row r="10" spans="2:5" ht="409.5" customHeight="1" x14ac:dyDescent="0.25">
      <c r="B10" s="195" t="s">
        <v>41</v>
      </c>
      <c r="C10" s="193">
        <v>10</v>
      </c>
      <c r="D10" s="191" t="s">
        <v>85</v>
      </c>
      <c r="E10" s="197">
        <f>C10</f>
        <v>10</v>
      </c>
    </row>
    <row r="11" spans="2:5" ht="306.75" customHeight="1" x14ac:dyDescent="0.25">
      <c r="B11" s="196"/>
      <c r="C11" s="194"/>
      <c r="D11" s="192"/>
      <c r="E11" s="198"/>
    </row>
    <row r="12" spans="2:5" ht="135.75" customHeight="1" x14ac:dyDescent="0.25">
      <c r="B12" s="42" t="s">
        <v>42</v>
      </c>
      <c r="C12" s="50">
        <v>5</v>
      </c>
      <c r="D12" s="120"/>
      <c r="E12" s="31"/>
    </row>
    <row r="13" spans="2:5" ht="158.25" customHeight="1" thickBot="1" x14ac:dyDescent="0.3">
      <c r="B13" s="49" t="s">
        <v>46</v>
      </c>
      <c r="C13" s="51">
        <v>0</v>
      </c>
      <c r="D13" s="47"/>
      <c r="E13" s="32"/>
    </row>
    <row r="14" spans="2:5" ht="38.25" customHeight="1" thickBot="1" x14ac:dyDescent="0.3">
      <c r="B14" s="82"/>
      <c r="C14" s="82"/>
      <c r="D14" s="84" t="s">
        <v>70</v>
      </c>
      <c r="E14" s="85">
        <f>SUM(E10:E13)</f>
        <v>10</v>
      </c>
    </row>
    <row r="15" spans="2:5" x14ac:dyDescent="0.25">
      <c r="E15" s="46"/>
    </row>
    <row r="16" spans="2:5" x14ac:dyDescent="0.25">
      <c r="E16" s="46"/>
    </row>
    <row r="17" spans="5:5" x14ac:dyDescent="0.25">
      <c r="E17" s="46"/>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zoomScale="70" zoomScaleNormal="70" zoomScaleSheetLayoutView="70" workbookViewId="0">
      <selection activeCell="B6" sqref="B6:F6"/>
    </sheetView>
  </sheetViews>
  <sheetFormatPr baseColWidth="10" defaultColWidth="11.42578125" defaultRowHeight="16.5" x14ac:dyDescent="0.25"/>
  <cols>
    <col min="1" max="1" width="11.42578125" style="5"/>
    <col min="2" max="3" width="27.5703125" style="18" customWidth="1"/>
    <col min="4" max="4" width="22.85546875" style="5" customWidth="1"/>
    <col min="5" max="5" width="49.28515625" style="18" customWidth="1"/>
    <col min="6" max="6" width="35" style="5" customWidth="1"/>
    <col min="7" max="16384" width="11.42578125" style="5"/>
  </cols>
  <sheetData>
    <row r="1" spans="2:6" s="23" customFormat="1" ht="23.25" x14ac:dyDescent="0.25">
      <c r="B1" s="30"/>
      <c r="C1" s="30"/>
      <c r="E1" s="30"/>
    </row>
    <row r="2" spans="2:6" s="23" customFormat="1" ht="23.25" x14ac:dyDescent="0.25">
      <c r="B2" s="190" t="str">
        <f>+' COND. TEC. BASICA '!B2</f>
        <v>EMPRESA DE LICORES DE CUNDINAMARCA</v>
      </c>
      <c r="C2" s="190"/>
      <c r="D2" s="190"/>
      <c r="E2" s="190"/>
      <c r="F2" s="190"/>
    </row>
    <row r="3" spans="2:6" s="23" customFormat="1" ht="23.25" x14ac:dyDescent="0.25">
      <c r="B3" s="199" t="str">
        <f>+' COND. TEC. BASICA '!B3</f>
        <v>INVITACIÓN ABIERTA No. 008 DE 2024</v>
      </c>
      <c r="C3" s="199"/>
      <c r="D3" s="199"/>
      <c r="E3" s="199"/>
      <c r="F3" s="199"/>
    </row>
    <row r="4" spans="2:6" s="23" customFormat="1" ht="23.25" x14ac:dyDescent="0.25">
      <c r="B4" s="30"/>
      <c r="C4" s="30"/>
      <c r="E4" s="30"/>
    </row>
    <row r="5" spans="2:6" s="23" customFormat="1" ht="23.25" x14ac:dyDescent="0.25">
      <c r="B5" s="154" t="s">
        <v>54</v>
      </c>
      <c r="C5" s="154"/>
      <c r="D5" s="154"/>
      <c r="E5" s="154"/>
      <c r="F5" s="154"/>
    </row>
    <row r="6" spans="2:6" s="23" customFormat="1" ht="23.25" x14ac:dyDescent="0.25">
      <c r="B6" s="154" t="str">
        <f>+' COND. TEC. BASICA '!B6</f>
        <v>GRUPO CINCO</v>
      </c>
      <c r="C6" s="154"/>
      <c r="D6" s="154"/>
      <c r="E6" s="154"/>
      <c r="F6" s="154"/>
    </row>
    <row r="7" spans="2:6" s="23" customFormat="1" ht="24" thickBot="1" x14ac:dyDescent="0.3">
      <c r="B7" s="22"/>
      <c r="C7" s="22"/>
      <c r="D7" s="22"/>
      <c r="E7" s="22"/>
      <c r="F7" s="22"/>
    </row>
    <row r="8" spans="2:6" s="23" customFormat="1" ht="96" customHeight="1" thickBot="1" x14ac:dyDescent="0.3">
      <c r="B8" s="202" t="s">
        <v>30</v>
      </c>
      <c r="C8" s="207"/>
      <c r="D8" s="203"/>
      <c r="E8" s="200" t="str">
        <f>' COND. TEC. BASICA '!C10</f>
        <v>LA PREVISORA S.A. COMPAÑÍA DE SEGUROS</v>
      </c>
      <c r="F8" s="201"/>
    </row>
    <row r="9" spans="2:6" ht="42" customHeight="1" thickBot="1" x14ac:dyDescent="0.3">
      <c r="B9" s="208" t="s">
        <v>8</v>
      </c>
      <c r="C9" s="209"/>
      <c r="D9" s="48" t="s">
        <v>47</v>
      </c>
      <c r="E9" s="91" t="s">
        <v>32</v>
      </c>
      <c r="F9" s="92" t="s">
        <v>47</v>
      </c>
    </row>
    <row r="10" spans="2:6" ht="38.25" customHeight="1" x14ac:dyDescent="0.25">
      <c r="B10" s="53" t="s">
        <v>55</v>
      </c>
      <c r="C10" s="54">
        <v>1</v>
      </c>
      <c r="D10" s="204">
        <v>0.01</v>
      </c>
      <c r="E10" s="210" t="s">
        <v>77</v>
      </c>
      <c r="F10" s="112">
        <v>0</v>
      </c>
    </row>
    <row r="11" spans="2:6" ht="38.25" customHeight="1" x14ac:dyDescent="0.25">
      <c r="B11" s="55" t="s">
        <v>56</v>
      </c>
      <c r="C11" s="56">
        <v>2</v>
      </c>
      <c r="D11" s="205"/>
      <c r="E11" s="211"/>
      <c r="F11" s="113">
        <v>0</v>
      </c>
    </row>
    <row r="12" spans="2:6" ht="38.25" customHeight="1" x14ac:dyDescent="0.25">
      <c r="B12" s="55" t="s">
        <v>57</v>
      </c>
      <c r="C12" s="56">
        <v>3</v>
      </c>
      <c r="D12" s="205"/>
      <c r="E12" s="211"/>
      <c r="F12" s="113">
        <v>0</v>
      </c>
    </row>
    <row r="13" spans="2:6" ht="38.25" customHeight="1" x14ac:dyDescent="0.25">
      <c r="B13" s="55" t="s">
        <v>58</v>
      </c>
      <c r="C13" s="56">
        <v>4</v>
      </c>
      <c r="D13" s="205"/>
      <c r="E13" s="211"/>
      <c r="F13" s="113">
        <v>0</v>
      </c>
    </row>
    <row r="14" spans="2:6" ht="38.25" customHeight="1" thickBot="1" x14ac:dyDescent="0.3">
      <c r="B14" s="57" t="s">
        <v>59</v>
      </c>
      <c r="C14" s="58">
        <v>5</v>
      </c>
      <c r="D14" s="206"/>
      <c r="E14" s="212"/>
      <c r="F14" s="114">
        <v>0</v>
      </c>
    </row>
    <row r="15" spans="2:6" ht="38.25" customHeight="1" thickBot="1" x14ac:dyDescent="0.3">
      <c r="E15" s="84" t="s">
        <v>70</v>
      </c>
      <c r="F15" s="85">
        <f>SUM(F10:F14)</f>
        <v>0</v>
      </c>
    </row>
    <row r="16" spans="2:6" x14ac:dyDescent="0.25">
      <c r="F16" s="46"/>
    </row>
    <row r="17" spans="6:6" x14ac:dyDescent="0.25">
      <c r="F17" s="46"/>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zoomScale="70" zoomScaleNormal="70" zoomScaleSheetLayoutView="70" workbookViewId="0">
      <selection activeCell="B6" sqref="B6:D6"/>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3" customFormat="1" ht="23.25" x14ac:dyDescent="0.25"/>
    <row r="2" spans="2:4" s="23" customFormat="1" ht="23.25" x14ac:dyDescent="0.25">
      <c r="B2" s="190" t="str">
        <f>' COND. TEC. BASICA '!B2</f>
        <v>EMPRESA DE LICORES DE CUNDINAMARCA</v>
      </c>
      <c r="C2" s="190"/>
      <c r="D2" s="190"/>
    </row>
    <row r="3" spans="2:4" s="23" customFormat="1" ht="30.75" customHeight="1" x14ac:dyDescent="0.25">
      <c r="B3" s="199" t="str">
        <f>' COND. TEC. BASICA '!B3</f>
        <v>INVITACIÓN ABIERTA No. 008 DE 2024</v>
      </c>
      <c r="C3" s="199"/>
      <c r="D3" s="199"/>
    </row>
    <row r="4" spans="2:4" s="23" customFormat="1" ht="30.75" customHeight="1" x14ac:dyDescent="0.25">
      <c r="B4" s="37"/>
      <c r="C4" s="37"/>
      <c r="D4" s="37"/>
    </row>
    <row r="5" spans="2:4" s="23" customFormat="1" ht="30.75" customHeight="1" x14ac:dyDescent="0.25">
      <c r="B5" s="154" t="s">
        <v>48</v>
      </c>
      <c r="C5" s="154"/>
      <c r="D5" s="154"/>
    </row>
    <row r="6" spans="2:4" s="23" customFormat="1" ht="30.75" customHeight="1" x14ac:dyDescent="0.25">
      <c r="B6" s="154" t="str">
        <f>' COND. TEC. BASICA '!B6</f>
        <v>GRUPO CINCO</v>
      </c>
      <c r="C6" s="154"/>
      <c r="D6" s="154"/>
    </row>
    <row r="7" spans="2:4" ht="30.75" customHeight="1" thickBot="1" x14ac:dyDescent="0.3">
      <c r="B7" s="213"/>
      <c r="C7" s="213"/>
      <c r="D7" s="213"/>
    </row>
    <row r="8" spans="2:4" s="23" customFormat="1" ht="91.5" customHeight="1" thickBot="1" x14ac:dyDescent="0.3">
      <c r="B8" s="71" t="s">
        <v>30</v>
      </c>
      <c r="C8" s="200" t="str">
        <f>' COND. TEC. BASICA '!C10</f>
        <v>LA PREVISORA S.A. COMPAÑÍA DE SEGUROS</v>
      </c>
      <c r="D8" s="201"/>
    </row>
    <row r="9" spans="2:4" ht="54" customHeight="1" thickBot="1" x14ac:dyDescent="0.3">
      <c r="B9" s="11" t="s">
        <v>31</v>
      </c>
      <c r="C9" s="11" t="s">
        <v>32</v>
      </c>
      <c r="D9" s="40" t="s">
        <v>47</v>
      </c>
    </row>
    <row r="10" spans="2:4" ht="113.25" customHeight="1" x14ac:dyDescent="0.25">
      <c r="B10" s="83" t="s">
        <v>33</v>
      </c>
      <c r="C10" s="95"/>
      <c r="D10" s="52"/>
    </row>
    <row r="11" spans="2:4" ht="266.25" customHeight="1" x14ac:dyDescent="0.25">
      <c r="B11" s="42" t="s">
        <v>34</v>
      </c>
      <c r="C11" s="43"/>
      <c r="D11" s="44"/>
    </row>
    <row r="12" spans="2:4" ht="113.25" customHeight="1" x14ac:dyDescent="0.25">
      <c r="B12" s="12" t="s">
        <v>50</v>
      </c>
      <c r="C12" s="13"/>
      <c r="D12" s="41"/>
    </row>
    <row r="13" spans="2:4" ht="113.25" customHeight="1" thickBot="1" x14ac:dyDescent="0.3">
      <c r="B13" s="96" t="s">
        <v>51</v>
      </c>
      <c r="C13" s="97"/>
      <c r="D13" s="98"/>
    </row>
    <row r="14" spans="2:4" ht="43.5" customHeight="1" thickBot="1" x14ac:dyDescent="0.3">
      <c r="B14" s="99"/>
      <c r="C14" s="93" t="s">
        <v>70</v>
      </c>
      <c r="D14" s="94">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5" zoomScale="70" zoomScaleNormal="70" zoomScaleSheetLayoutView="70" workbookViewId="0">
      <selection activeCell="B7" sqref="B7"/>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3" customFormat="1" ht="23.25" x14ac:dyDescent="0.35"/>
    <row r="2" spans="2:3" s="33" customFormat="1" ht="23.25" x14ac:dyDescent="0.35">
      <c r="B2" s="216" t="str">
        <f>' COND. TEC. BASICA '!B2</f>
        <v>EMPRESA DE LICORES DE CUNDINAMARCA</v>
      </c>
      <c r="C2" s="216"/>
    </row>
    <row r="3" spans="2:3" s="33" customFormat="1" ht="23.25" x14ac:dyDescent="0.35">
      <c r="B3" s="215" t="str">
        <f>' COND. TEC. BASICA '!B3</f>
        <v>INVITACIÓN ABIERTA No. 008 DE 2024</v>
      </c>
      <c r="C3" s="215"/>
    </row>
    <row r="4" spans="2:3" s="33" customFormat="1" ht="23.25" x14ac:dyDescent="0.35"/>
    <row r="5" spans="2:3" s="33" customFormat="1" ht="23.25" x14ac:dyDescent="0.35">
      <c r="B5" s="214" t="s">
        <v>22</v>
      </c>
      <c r="C5" s="214"/>
    </row>
    <row r="6" spans="2:3" s="33" customFormat="1" ht="23.25" x14ac:dyDescent="0.35">
      <c r="B6" s="214" t="str">
        <f>' COND. TEC. BASICA '!B6</f>
        <v>GRUPO CINCO</v>
      </c>
      <c r="C6" s="214"/>
    </row>
    <row r="7" spans="2:3" ht="17.25" thickBot="1" x14ac:dyDescent="0.35"/>
    <row r="8" spans="2:3" ht="140.25" customHeight="1" x14ac:dyDescent="0.3">
      <c r="B8" s="73" t="s">
        <v>8</v>
      </c>
      <c r="C8" s="100" t="str">
        <f>' COND. TEC. BASICA '!C10</f>
        <v>LA PREVISORA S.A. COMPAÑÍA DE SEGUROS</v>
      </c>
    </row>
    <row r="9" spans="2:3" ht="229.5" customHeight="1" thickBot="1" x14ac:dyDescent="0.35">
      <c r="B9" s="62" t="s">
        <v>52</v>
      </c>
      <c r="C9" s="45" t="s">
        <v>72</v>
      </c>
    </row>
    <row r="10" spans="2:3" ht="39" customHeight="1" thickBot="1" x14ac:dyDescent="0.35">
      <c r="B10" s="63" t="s">
        <v>70</v>
      </c>
      <c r="C10" s="101">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1"/>
  <sheetViews>
    <sheetView showGridLines="0" view="pageBreakPreview" topLeftCell="A6" zoomScale="70" zoomScaleNormal="70" zoomScaleSheetLayoutView="70" workbookViewId="0">
      <selection activeCell="E11" sqref="E11"/>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4" customFormat="1" ht="41.25" customHeight="1" x14ac:dyDescent="0.25"/>
    <row r="2" spans="2:5" s="34" customFormat="1" ht="23.25" customHeight="1" x14ac:dyDescent="0.25">
      <c r="B2" s="185" t="str">
        <f>+EVAL.ECON!B2</f>
        <v>EMPRESA DE LICORES DE CUNDINAMARCA</v>
      </c>
      <c r="C2" s="185"/>
      <c r="D2" s="185"/>
      <c r="E2" s="185"/>
    </row>
    <row r="3" spans="2:5" s="34" customFormat="1" ht="26.25" customHeight="1" x14ac:dyDescent="0.25">
      <c r="B3" s="220" t="str">
        <f>+EVAL.ECON!B3</f>
        <v>INVITACIÓN ABIERTA No. 008 DE 2024</v>
      </c>
      <c r="C3" s="220"/>
      <c r="D3" s="220"/>
      <c r="E3" s="220"/>
    </row>
    <row r="4" spans="2:5" s="34" customFormat="1" ht="23.25" x14ac:dyDescent="0.25"/>
    <row r="5" spans="2:5" s="34" customFormat="1" ht="26.25" customHeight="1" x14ac:dyDescent="0.25">
      <c r="B5" s="219" t="s">
        <v>15</v>
      </c>
      <c r="C5" s="219"/>
      <c r="D5" s="219"/>
      <c r="E5" s="219"/>
    </row>
    <row r="6" spans="2:5" s="34" customFormat="1" ht="26.25" customHeight="1" x14ac:dyDescent="0.25">
      <c r="B6" s="184" t="str">
        <f>+EVAL.ECON!B6</f>
        <v>GRUPO CINCO</v>
      </c>
      <c r="C6" s="184"/>
      <c r="D6" s="184"/>
      <c r="E6" s="184"/>
    </row>
    <row r="7" spans="2:5" s="34" customFormat="1" ht="26.25" customHeight="1" thickBot="1" x14ac:dyDescent="0.3">
      <c r="B7" s="36"/>
      <c r="C7" s="36"/>
      <c r="D7" s="36"/>
      <c r="E7" s="36"/>
    </row>
    <row r="8" spans="2:5" ht="147" customHeight="1" x14ac:dyDescent="0.25">
      <c r="B8" s="221" t="s">
        <v>66</v>
      </c>
      <c r="C8" s="102" t="str">
        <f>' COND. TEC. BASICA '!C10</f>
        <v>LA PREVISORA S.A. COMPAÑÍA DE SEGUROS</v>
      </c>
      <c r="D8" s="72" t="s">
        <v>23</v>
      </c>
      <c r="E8" s="217" t="s">
        <v>16</v>
      </c>
    </row>
    <row r="9" spans="2:5" ht="35.25" customHeight="1" thickBot="1" x14ac:dyDescent="0.3">
      <c r="B9" s="222"/>
      <c r="C9" s="106" t="s">
        <v>25</v>
      </c>
      <c r="D9" s="107" t="s">
        <v>24</v>
      </c>
      <c r="E9" s="218"/>
    </row>
    <row r="10" spans="2:5" ht="35.25" customHeight="1" thickBot="1" x14ac:dyDescent="0.3">
      <c r="B10" s="148" t="str">
        <f>'MENOR PRIMA'!B9</f>
        <v xml:space="preserve">SOAT
</v>
      </c>
      <c r="C10" s="129">
        <f>EVAL.ECON!I10</f>
        <v>3419094</v>
      </c>
      <c r="D10" s="129">
        <f>SUM(C10:C10)</f>
        <v>3419094</v>
      </c>
      <c r="E10" s="130">
        <f>+D10/(D11)</f>
        <v>1</v>
      </c>
    </row>
    <row r="11" spans="2:5" ht="41.25" customHeight="1" thickBot="1" x14ac:dyDescent="0.3">
      <c r="B11" s="108" t="s">
        <v>12</v>
      </c>
      <c r="C11" s="118">
        <f>SUM(C10:C10)</f>
        <v>3419094</v>
      </c>
      <c r="D11" s="119">
        <f>SUM(D10:D10)</f>
        <v>3419094</v>
      </c>
      <c r="E11" s="109">
        <f>SUM(E10:E10)</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EB7FE87-91A0-43AC-A862-5E417C50CC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OFERTAS PRESENTADAS</vt:lpstr>
      <vt:lpstr> COND. TEC. BASICA </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2024-07-08T14:19:51Z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