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icar\OneDrive\Documentos\ELC\PROCESOS\INVITACION ABIERTA\TRANSPORTE NARIÑO\EVALUACION\"/>
    </mc:Choice>
  </mc:AlternateContent>
  <xr:revisionPtr revIDLastSave="0" documentId="8_{2494B640-20DC-4760-9EBC-AE4F220FBBE7}" xr6:coauthVersionLast="47" xr6:coauthVersionMax="47" xr10:uidLastSave="{00000000-0000-0000-0000-000000000000}"/>
  <bookViews>
    <workbookView xWindow="-120" yWindow="-120" windowWidth="20730" windowHeight="11040" tabRatio="845" xr2:uid="{FD2782F3-4DEE-4B05-BF87-813E0996F467}"/>
  </bookViews>
  <sheets>
    <sheet name="LOGISTICA TOTAL SAS " sheetId="106" r:id="rId1"/>
    <sheet name="RAPIDO GIGANTE SAS " sheetId="94" r:id="rId2"/>
    <sheet name="COLOMBIANA  DE TRANSPORTES " sheetId="96" r:id="rId3"/>
    <sheet name="UNION TEMPORAL LICORES 2024" sheetId="98" r:id="rId4"/>
  </sheets>
  <definedNames>
    <definedName name="_xlnm.Print_Area" localSheetId="2">'COLOMBIANA  DE TRANSPORTES '!$B$2:$N$72</definedName>
    <definedName name="_xlnm.Print_Area" localSheetId="0">'LOGISTICA TOTAL SAS '!$B$2:$K$47</definedName>
    <definedName name="_xlnm.Print_Area" localSheetId="1">'RAPIDO GIGANTE SAS '!$B$2:$N$71</definedName>
    <definedName name="_xlnm.Print_Area" localSheetId="3">'UNION TEMPORAL LICORES 2024'!$B$2:$N$71</definedName>
    <definedName name="SMMLV">#REF!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98" l="1"/>
  <c r="K35" i="98"/>
  <c r="K33" i="98"/>
  <c r="K32" i="98"/>
  <c r="P14" i="98"/>
  <c r="P13" i="98"/>
  <c r="P12" i="98"/>
  <c r="K33" i="96"/>
  <c r="K32" i="96"/>
  <c r="K37" i="96" s="1"/>
  <c r="P14" i="96"/>
  <c r="P13" i="96"/>
  <c r="P12" i="96"/>
  <c r="K36" i="94"/>
  <c r="K35" i="94"/>
  <c r="K33" i="94"/>
  <c r="K32" i="94"/>
  <c r="P14" i="94"/>
  <c r="P13" i="94"/>
  <c r="P12" i="94"/>
  <c r="K37" i="98" l="1"/>
  <c r="K37" i="94"/>
  <c r="K36" i="106"/>
  <c r="K35" i="106"/>
  <c r="K33" i="106"/>
  <c r="K32" i="106"/>
  <c r="P14" i="106"/>
  <c r="P13" i="106"/>
  <c r="P12" i="106"/>
  <c r="K37" i="106" l="1"/>
</calcChain>
</file>

<file path=xl/sharedStrings.xml><?xml version="1.0" encoding="utf-8"?>
<sst xmlns="http://schemas.openxmlformats.org/spreadsheetml/2006/main" count="407" uniqueCount="120">
  <si>
    <t>1. DATOS DEL PROCESO</t>
  </si>
  <si>
    <t>No. PROCESO</t>
  </si>
  <si>
    <t>OBJETO:</t>
  </si>
  <si>
    <t>2. IDENTIFICACIÓN DEL OFERENTE</t>
  </si>
  <si>
    <t>Oferente:</t>
  </si>
  <si>
    <t>Oferente individual o Consorciado 1</t>
  </si>
  <si>
    <t>Participación</t>
  </si>
  <si>
    <t>Consorciado 2</t>
  </si>
  <si>
    <t>Consorciado 3</t>
  </si>
  <si>
    <t>CONSORCIADOS</t>
  </si>
  <si>
    <t>Experiencia general:</t>
  </si>
  <si>
    <t>Experiencia específica</t>
  </si>
  <si>
    <t>PRESUPUESTO OFICIAL</t>
  </si>
  <si>
    <t xml:space="preserve">Objeto </t>
  </si>
  <si>
    <t>Experiencia general</t>
  </si>
  <si>
    <t>% Participación</t>
  </si>
  <si>
    <t>SM X % Participación</t>
  </si>
  <si>
    <t xml:space="preserve">Presupuesto oficial </t>
  </si>
  <si>
    <t>Presupuesto expresado en SMMLV</t>
  </si>
  <si>
    <t>TOTAL SMMLV</t>
  </si>
  <si>
    <t xml:space="preserve">CUMPLE </t>
  </si>
  <si>
    <t>NO CUMPLE</t>
  </si>
  <si>
    <t>N/A</t>
  </si>
  <si>
    <t>NO</t>
  </si>
  <si>
    <t>¿Incluye copia matricula profesional?</t>
  </si>
  <si>
    <t>Observaciones AVAL:</t>
  </si>
  <si>
    <t>¿La propuesta está avalada por un ingeniero civil?</t>
  </si>
  <si>
    <t>CUMPLIMIENTO EXPERIENCIA DEL PROPONENTE</t>
  </si>
  <si>
    <t>3. AVAL DE LA PROPUESTA (Capítulo II, Numeral 2.1)</t>
  </si>
  <si>
    <t xml:space="preserve">Contratante </t>
  </si>
  <si>
    <t>Mipyime</t>
  </si>
  <si>
    <t>Emprendimiento Mujeres</t>
  </si>
  <si>
    <t xml:space="preserve">SI </t>
  </si>
  <si>
    <t>EVALUACIÓN CRITERIOS TECNICOS HABILITANTES Y DE EXPERIENCIA</t>
  </si>
  <si>
    <t>INVITACION ABIERTA 010-2024</t>
  </si>
  <si>
    <t>Contratar los servicios de una empresa especialista en el transporte terrestre de carga pesada para movilizar desde las instalaciones de la Empresa de Licores de Cundinamarca, hasta las instalaciones previstas por la Gobernación de Nariño en la ciudad de pasto, los productos de la marca Aguardiente Nariño en todas sus presentaciones</t>
  </si>
  <si>
    <t xml:space="preserve">LOGISTICA TOTAL SAS </t>
  </si>
  <si>
    <t>El OFERENTE deberá acreditar con su propuesta, experiencia en la ejecución de contratos cuyo objeto se encuentre relacionado con el Transporte de Alimentos o de Mercancías. Para ello, el oferente deberá relacionar en el FORMATO No. 8 EXPERIENCIA máximo dos (2) contratos, anexando las respectivas certificaciones de cumplimiento o actas de liquidación o manifiestos de carga, y cuya sumatoria sea igual o superior al cien por ciento del presupuesto oficial de este proceso.</t>
  </si>
  <si>
    <t xml:space="preserve">No. </t>
  </si>
  <si>
    <t xml:space="preserve">EXPERIENCIA GENERAL ACREDITADA </t>
  </si>
  <si>
    <t xml:space="preserve">ALPOPULAR ALMACEN GENERAL DE DEPOSITOS S.A. </t>
  </si>
  <si>
    <t xml:space="preserve">Valor total del contrato de acuerdo con certiticación </t>
  </si>
  <si>
    <t>El OFERENTE deberá acreditar con su propuesta, adicionalmente a la experiencia específica, esto es, diferente a la experiencia general solicitada, en la ejecución de contratos cuyo objeto se encuentre relacionado con el Transporte de Licores. Para ello, el oferente deberá relacionar en el FORMATO No. 8 EXPERIENCIA, de máximo dos (2) contratos, anexando las respectivas certificaciones de cumplimiento o actas de liquidación o manifiestos de carga, y cuya sumatoria sea igual o superior al cien por ciento del presupuesto oficial de este proceso.</t>
  </si>
  <si>
    <t xml:space="preserve">Numero de Contrato </t>
  </si>
  <si>
    <t>23-2023</t>
  </si>
  <si>
    <t xml:space="preserve">PRESTAR SERVICIOS DE TRANSPORTE DE MERCANCIA A NIVEL NACIONAL EN MODALIDADES DE EXPORTACION DESDE LA PLANTA PRINCIPAL DE BRINSA S.A. HACIA LOS PUERTOS COLOMBIANOS Y EN LA MODALIDAD DE IMPORTACION DESDE LOS PUERTOS COLOMBIANOS HACIA LA PLANTA DE BRINSA S.A. </t>
  </si>
  <si>
    <t>TRANSPORTES BETANIA S.A.</t>
  </si>
  <si>
    <t xml:space="preserve">SN </t>
  </si>
  <si>
    <t xml:space="preserve">Salarios Mínimos </t>
  </si>
  <si>
    <t xml:space="preserve">EXPERIENCIA ESPECIFICA ACREDITADA </t>
  </si>
  <si>
    <t xml:space="preserve">PRESTACION DE SERVICIOS DE TRANSPORTE DE LOS PRODUCTOS DESARROLLADOS POR NUESTRA EMPRESA CONSISTENTE EN BEBIDAS ALCOHILICAS CERVEZAS </t>
  </si>
  <si>
    <t xml:space="preserve">CERVECERIA LA MACARENA SAS </t>
  </si>
  <si>
    <t xml:space="preserve">CUMPLIMIENTO ESPECIFICACIONES TECNICAS </t>
  </si>
  <si>
    <t xml:space="preserve">DETERMINACION </t>
  </si>
  <si>
    <t xml:space="preserve">OBSERVACIONES </t>
  </si>
  <si>
    <t xml:space="preserve">ESPECIFICACION TECNICA A CUMPLIR </t>
  </si>
  <si>
    <t>CUMPLIMIENTO ESPECIFICACIONES TECNICAS POR PARTE DEL PROPONENTE</t>
  </si>
  <si>
    <r>
      <rPr>
        <b/>
        <sz val="11"/>
        <color theme="1"/>
        <rFont val="Calibri Light"/>
        <family val="2"/>
        <scheme val="major"/>
      </rPr>
      <t>Vehículos:</t>
    </r>
    <r>
      <rPr>
        <sz val="11"/>
        <color theme="1"/>
        <rFont val="Calibri Light"/>
        <family val="2"/>
        <scheme val="major"/>
      </rPr>
      <t xml:space="preserve"> Para la acreditación de los anteriores requisitos, el OFERENTE, con su propuesta, presentará carta de compromiso suscrita por la persona natural o representante legal de la sociedad o del proponente plural, en la cual indique el compromiso de cumplimiento de los anteriores requisitos. </t>
    </r>
  </si>
  <si>
    <t>Folio 149 -151</t>
  </si>
  <si>
    <r>
      <rPr>
        <b/>
        <sz val="11"/>
        <color theme="1"/>
        <rFont val="Calibri Light"/>
        <family val="2"/>
        <scheme val="major"/>
      </rPr>
      <t>HABILITACIÓN PARA OPERAR</t>
    </r>
    <r>
      <rPr>
        <sz val="11"/>
        <color theme="1"/>
        <rFont val="Calibri Light"/>
        <family val="2"/>
        <scheme val="major"/>
      </rPr>
      <t xml:space="preserve">
Con ocasión de lo establecido en el artículo 2.2.1.6.3.6 del Decreto 1079 del 26 de mayo de 2015, por medio del cual se expide el Decreto Único Reglamentario del Sector Transporte terrestre automotor especial, así como las modificaciones hechas por el Decreto 478 de 2021, el OFERENTE interesado en prestar el servicio objeto del presente proceso de selección, deberá contar con la autorización vigente para la prestación del servicio especial de transporte terrestre automotor en la modalidad de carga que aquí se pretende contratar.
Para ello, la ELC requiere que el OFERENTE allegue con su propuesta copia de la resolución o acto administrativo expedida por el Ministerio de Transporte vigente a la presentación de la propuesta, conforme lo establecido en el Decreto Nacional 1079 del 26 de mayo de 2015 y sus modificaciones. </t>
    </r>
  </si>
  <si>
    <t>Folio 15-16</t>
  </si>
  <si>
    <r>
      <rPr>
        <b/>
        <sz val="11"/>
        <color theme="1"/>
        <rFont val="Calibri Light"/>
        <family val="2"/>
        <scheme val="major"/>
      </rPr>
      <t>REGISTRO NACIONAL DE DESPACHO DE CARGA (RNDC):</t>
    </r>
    <r>
      <rPr>
        <sz val="11"/>
        <color theme="1"/>
        <rFont val="Calibri Light"/>
        <family val="2"/>
        <scheme val="major"/>
      </rPr>
      <t>La empresa de transporte debe estar registrada en el ministerio de transporte y contar con el Registro Nacional de Despacho de Carga RNDC. Para ello, el OFERENTE debe presentar con la oferta, Carta de Compromiso, suscrita por la persona natural o representante legal de la sociedad o del proponente plural, con la cual señale encontrarse inscrito en el mencionado registro. Dicha manifestación será verificada por la Entidad en el proceso de evaluación de las ofertas</t>
    </r>
  </si>
  <si>
    <t>Folio 153-154</t>
  </si>
  <si>
    <r>
      <rPr>
        <b/>
        <sz val="11"/>
        <color theme="1"/>
        <rFont val="Calibri Light"/>
        <family val="2"/>
        <scheme val="major"/>
      </rPr>
      <t>Personal Mínimo para la ejecución del contrato:</t>
    </r>
    <r>
      <rPr>
        <sz val="11"/>
        <color theme="1"/>
        <rFont val="Calibri Light"/>
        <family val="2"/>
        <scheme val="major"/>
      </rPr>
      <t xml:space="preserve">  Para la acreditación de los anteriores requisitos, el OFERENTE, con su propuesta, presentará carta de compromiso suscrita por la persona natural o representante legal de la sociedad o del proponente plural, en la cual indique el compromiso de cumplimiento de los anteriores requisitos.  </t>
    </r>
  </si>
  <si>
    <t>Folio 151-152</t>
  </si>
  <si>
    <r>
      <rPr>
        <b/>
        <sz val="11"/>
        <color theme="1"/>
        <rFont val="Calibri Light"/>
        <family val="2"/>
        <scheme val="major"/>
      </rPr>
      <t>SEGURIDAD</t>
    </r>
    <r>
      <rPr>
        <sz val="11"/>
        <color theme="1"/>
        <rFont val="Calibri Light"/>
        <family val="2"/>
        <scheme val="major"/>
      </rPr>
      <t xml:space="preserve"> En cumplimiento de las obligaciones derivadas para la ELC, el contratista deberá contar con personal idóneo debidamente capacitado, entrenado y vinculado con una Empresa de Vigilancia y Seguridad privada, debidamente autorizada por la Superintendencia de Vigilancia y Seguridad Privada, para que realice el acompañamiento en el desplazamiento terrestre del producto para la respectiva entrega en la Ciudad de Pasto.
Para ello, el OFERENTE, debe presentar con la oferta, Carta de Compromiso, suscrita por la persona natural o representante legal de la sociedad o del proponente plural, y el representante legal de la empresa de vigilancia y seguridad privada en la cual indique el cumplimiento para la prestación de los servicios de vigilancia y escolta para los productos objeto del transporte a contratar. 
De igual manera, el OFERENTE, debe presentar con la oferta fotocopia del acto administrativo vigente por medio del cual se le conceda la licencia de funcionamiento que habilita a la Empresa de Vigilancia y Seguridad privada para prestar el servicio, con las modalidades específicas de utilización de armas de fuego.</t>
    </r>
  </si>
  <si>
    <t xml:space="preserve">NO CUMPLE </t>
  </si>
  <si>
    <t xml:space="preserve">Folio 157-182. Carta de Compromiso, se encuentra suscrita por el representante legal de la sociedad oferente pero no por el representante legal de la empresa de vigilancia y seguridad privada en la cual indique el cumplimiento para la prestación de los servicios de vigilancia y escolta para los productos objeto del transporte a contratar. </t>
  </si>
  <si>
    <t xml:space="preserve">OBSERVACION FACTORES DE PONDERACION </t>
  </si>
  <si>
    <t xml:space="preserve">La ponderación de las propuestas se hará únicamente a las ofertas que hayan sido evaluadas como “HABILITADAS”. Teniendo en cuenta que la oferta presentada por LOGISTICA TOTAL SAS no se encuentra habilitada, la Empresa no realiza el analisis de los factores de ponderacion. </t>
  </si>
  <si>
    <t xml:space="preserve">RAPIDO GIGANTE SAS </t>
  </si>
  <si>
    <t xml:space="preserve">CONTRATAR LOS SERVICIOS DE UNA EMPRESA ESPECIALISTA EN EL TRANSPORTE TERRESTRE DE CARGA PESADA PARA MOVILIZAR DESDE LAS INSTALACIONES DE LA EMPRESA DE LICORES DE CUNDINAMARCA UBICADA EN LA AUTOPISTA MEDELLIN KM 3.8 VIA SIBERIA- COTA HASTA LA SEDE DE LA EMPRESA DE LICORES DE NARIÑO UBICADA EN LA CIUDAD DE PASTO LA PRODUCCION DEL SISTEMA DE MAQUILA DEL PRODUCTO AGUARDIENTE NARIÑO EN TODAS SUS PRESENTACIONES </t>
  </si>
  <si>
    <t xml:space="preserve">EMPRESA DE LICORES DE CUNDINAMARCA </t>
  </si>
  <si>
    <t xml:space="preserve">SERVICIO DE TRANSPORTE DE PERSONAL, PRODUCTOS QUIMICOS Y EQUIPO  LOGISTICO PARA OPERACIONES DE ERRADICACION DE CULTIVOS LICITOS A NIVEN NACIONAL - LOTE DOS SERVICIO DE TRANSPORTE DE PRODUCTOS QUIMICOS Y EQUIPO LOGISTICO </t>
  </si>
  <si>
    <t xml:space="preserve">DIRECCION ANTINARCOTICOS DE LA POLICIA NACIONAL </t>
  </si>
  <si>
    <t xml:space="preserve">PRESTAR  LOS SERVICIOS DE OPERADOR LOGISTICO DE TRANSPORTE (TERRESTRE, AEREO, MARITIMO, FLUVIAL) INCLUYENDO SERVICIOS DE EMBALAJE, CUSTODIA, ALMACENAMIENTO, ASEGURAMIENTO, RECOLECCION Y ENTREGA DE BIENES DE PROPIEDAD Y DE INTERES DE STOLLER DE COLOMBIA S.A. SEGUN SUS REQUERIMIENTOS </t>
  </si>
  <si>
    <t xml:space="preserve">PRESTAR EL SERVICIO DE TRANSPORTE TERRESTRE DE CARGA DE LAS MERCANCIAS ENTREGADAS EN CALIDAD DE DONACION DE LA UNIDAD PARA LA ATENCION Y REPARACION INTEGRAL DE VICTIMAS </t>
  </si>
  <si>
    <t xml:space="preserve">STOLLER COLOMBIA S.A. </t>
  </si>
  <si>
    <t xml:space="preserve">UNIDAD PARA LA ATENCION Y REPARACION INTEGRAL A LAS VICTIMAS </t>
  </si>
  <si>
    <t>1293-2021</t>
  </si>
  <si>
    <t>Folio 31</t>
  </si>
  <si>
    <t>Folio 8-12</t>
  </si>
  <si>
    <t>Folio 29-30</t>
  </si>
  <si>
    <t xml:space="preserve">Folio 73. Carta de Compromiso, No se encuentra suscrita por el representante legal de la sociedad oferente y por el representante legal de la empresa de vigilancia y seguridad privada en la cual indique el cumplimiento para la prestación de los servicios de vigilancia y escolta para los productos objeto del transporte a contratar. Se allega certificacion con referencia comercial sin cumplir con los requisitos exigidos en el numeral 2.3 de la Invitacion Pública. No presenta con la oferta fotocopia del acto administrativo vigente por medio del cual se le conceda la licencia de funcionamiento que habilita a la Empresa de Vigilancia y Seguridad privada para prestar el servicio, con las modalidades específicas de utilización de armas de fuego. Por lo tanto se requiere al oferente con el fin que dentro del termino de traslado del informe subsane las condiciones establecidas. </t>
  </si>
  <si>
    <t xml:space="preserve">COLOMBIANA DE TRANSPORTES Y ENVIOS SAS </t>
  </si>
  <si>
    <t xml:space="preserve">TRANSPORTE DE LICORES </t>
  </si>
  <si>
    <t xml:space="preserve">AMERICANA DE LICORES SAS </t>
  </si>
  <si>
    <t xml:space="preserve">Conforme con lo establecido en el numeral  5.1.4.1 de la Invitacion Abierta "El OFERENTE deberá acreditar con su propuesta, experiencia en la ejecución de contratos cuyo objeto se encuentre relacionado con el Transporte de Alimentos o de Mercancías. Para ello, el oferente deberá relacionar en el FORMATO No. 8 EXPERIENCIA máximo dos (2) contratos, anexando las respectivas certificaciones de cumplimiento o actas de liquidación o manifiestos de carga, y cuya sumatoria sea igual o superior al cien por ciento del presupuesto oficial de este proceso. Verificada la propuesta, si bien el proponente allega formato de experiencia diligenciado, no se allegan soportes de acreditaion de la experiencia. En virtud de lo anterior se requiere la oferente para que subsane el requisito. </t>
  </si>
  <si>
    <t xml:space="preserve">TRANSPORTE DE SUSTANCIAS QUIMICAS </t>
  </si>
  <si>
    <t>CORIQUIM SAS</t>
  </si>
  <si>
    <t xml:space="preserve">Conforme con lo establecido en el numeral  5.1.4.2 de la Invitacion Abierta "El OFERENTE deberá acreditar con su propuesta, adicionalmente a la experiencia específica, esto es, diferente a la experiencia general solicitada, en la ejecución de contratos cuyo objeto se encuentre relacionado con el Transporte de Licores. Para ello, el oferente deberá relacionar en el FORMATO No. 8 EXPERIENCIA, de máximo dos (2) contratos, anexando las respectivas certificaciones de cumplimiento o actas de liquidación o manifiestos de carga, y cuya sumatoria sea igual o superior al cien por ciento del presupuesto oficial de este proceso". Revisada la propuesta no se evidencia experiencia alguna que acredite el citado requisito. </t>
  </si>
  <si>
    <t xml:space="preserve">SIN FOLIO. Revisada la propuesta El proponente no acredita el cumplimiento del requisito en los terminos descritos en la Invitacion Abierta. </t>
  </si>
  <si>
    <t>UNION TEMPORAL LICORES 2024</t>
  </si>
  <si>
    <t xml:space="preserve">TRANSPORTES CHICO SAS </t>
  </si>
  <si>
    <t xml:space="preserve">4. EXIGENCIA MÍNIMA DE LA EXPERIENCIA DEL PROPONENTE </t>
  </si>
  <si>
    <t>CAMARCA SAS</t>
  </si>
  <si>
    <t xml:space="preserve">PRESTACION DE SERVICIOS PARA EL SUMINISTRO, TRANSPORTE, DISTRIBUCION Y SERVICIOS LOGISTICOS CONECOS DE ALIMENTOS BEBIDAS E INSUMOS PARA DIFEREBTES GRUPOS POBLACIONALES A NIVEL NACIONAL </t>
  </si>
  <si>
    <t xml:space="preserve">TIENDAS MERCURIO SAS </t>
  </si>
  <si>
    <t>MC-ST-009-2021   ( CAMARCA SAS)</t>
  </si>
  <si>
    <t>MC-ST-007-2021   ( CAMARCA SAS)</t>
  </si>
  <si>
    <t xml:space="preserve">CONTRATAR LOS SERVICIOS DE UNA EMPRESA ESPECIALITA EN EL TRANSPORTE TERRERSTRE DE CARGA PESADA PARA MOVILIZAR DESDE LAS INSTALACIONES DE LA EMPRESA DE LICORES DE CUNDINAMARCA UBICADA EN LA AUTOPISTA MEDELLIN KM 3.8 VIA SIBERIA - COTA HASTA LAS BODEGAS DE ALMACENAMIENTO DE LIOCRES DE DEPARTAMENTO NARIÑO Y DEMAS SERVICIOS DE TRANSPORTE QUE SE REQUIERA PARA EL CUMPLIMIENTO DEL OBJETO COMERCIAL DE LA COMPAÑIA </t>
  </si>
  <si>
    <t>506,300,000</t>
  </si>
  <si>
    <t>5320220407 (CAMARCA SAS)</t>
  </si>
  <si>
    <t>PRESTAR LOS SERVICIOS DE TRANSPORTE DE CARGA TERRERSTRE CON EL OBJETO DE DISTRIBUIR EL PRODUCTO TERMINADO-MAQUILADO (BEBIDA ALCOHOLICA) EN EL TERRITORIO NACIONAL</t>
  </si>
  <si>
    <t xml:space="preserve">EMPRESA DE TRANSPORTE LOGISTICO TRES C SERVICIOS ESPECIALES SAS </t>
  </si>
  <si>
    <t>037-2023 (TRANSPORTES Y MUDANZAS CHICO SAS )</t>
  </si>
  <si>
    <t>Folio 106 a 107</t>
  </si>
  <si>
    <t>Folio 108-109</t>
  </si>
  <si>
    <t>Folio 99-105</t>
  </si>
  <si>
    <t>Folio 111 a 116</t>
  </si>
  <si>
    <t xml:space="preserve">Folio 110 y 117 a 134 Se presenta con la oferta fotocopia del acto administrativo 20184100072477 por medio del cual se le conceda la licencia de funcionamiento que habilita a la Empresa de Vigilancia y Seguridad privada para prestar el servicio, con las modalidades específicas de utilización de armas de fuego. Sin embargo revisado el artículo 1 de dicho acto se determina que: "Conceder licencia de funcionamiento para la prestacion de los servicios de vigilancia y seguridad provada como empresa de vigilancia y seguridad privada a la sociedad KEY PEOPLE SECURITY ADVISORS LIMITADA (....) por el termino de cinco (05) años. La anterior situacion indica que conforme a la fehca de la resolucion (2018) dicho acto no demuestra la vigencia de la licencia de la empresa de vigilancia y seguridad privada.  Por lo tanto se requiere al oferente con el fin que dentro del termino de traslado del informe subsane las condiciones establecidas. </t>
  </si>
  <si>
    <t xml:space="preserve">La ponderación de las propuestas se hará únicamente a las ofertas que hayan sido evaluadas como “HABILITADAS”. Teniendo en cuenta que la oferta presentada por RAPIDO GIGANTE SAS no se encuentra habilitada, la Empresa no realiza el analisis de los factores de ponderacion. </t>
  </si>
  <si>
    <t xml:space="preserve">La ponderación de las propuestas se hará únicamente a las ofertas que hayan sido evaluadas como “HABILITADAS”. Teniendo en cuenta que la oferta presentada porCOLOMBIANA DE TRANSPORTES  no se encuentra habilitada, la Empresa no realiza el analisis de los factores de ponderacion. </t>
  </si>
  <si>
    <t xml:space="preserve">La ponderación de las propuestas se hará únicamente a las ofertas que hayan sido evaluadas como “HABILITADAS”. Teniendo en cuenta que la oferta presentada por UNION TEMPORAL LICORES 2024 no se encuentra habilitada, la Empresa no realiza el analisis de los factores de ponderacion. </t>
  </si>
  <si>
    <t>EVALUACIÓN CRITERIOS TÉCNICOS HABILITANTES Y DE EXPERIENCIA</t>
  </si>
  <si>
    <t>Contratar los servicios de una empresa especialista en el transporte terrestre de carga pesada para movilizar desde las instalaciones de la Empresa de Licores de Cundinamarca, hasta las instalaciones previstas por la Gobernación de Nariño en la ciudad de pasto, los productos de la marca Aguardiente Nariño en todas sus presentaciones.</t>
  </si>
  <si>
    <t xml:space="preserve">EL PRESENTE CONTRATO TENDRA COMO OBJETO LA PRESTACION DEL SERVICIO DE TRANSPORTE TERRESTRE DE CARGA DE MERCANCIA POR PARTE DE EL TRANSPORTADOR  ALPOPULAR DE MANERA QUE, EL TRANSPORTADOR SE OBLIGA DE MANERA INDEPENDIENTE A CONDUCIR DE UN LUGAR A OTRO POR SU CUENTA Y RIESGO Y CON VEHÍCULOS PROPIOS Y/O AFILIADOS, LA CARGA SECA, CONTERIZADA Y EQUIPOS ESPECIALES QUE LE ENCOMIENDE ALPOPULAR S.A. </t>
  </si>
  <si>
    <r>
      <t xml:space="preserve">Conforme con lo establecido en el numeral  5.1.4.2 de la Invitacion Abierta "El OFERENTE deberá acreditar con su propuesta, adicionalmente a la experiencia específica, esto es, diferente a la experiencia general solicitada, en la ejecución de contratos cuyo objeto se encuentre relacionado con el Transporte de Licores. Para ello, el oferente deberá relacionar en el FORMATO No. 8 EXPERIENCIA, de máximo dos (2) contratos, anexando las respectivas certificaciones de cumplimiento o actas de liquidación o manifiestos de carga, y cuya sumatoria sea igual o superior al cien por ciento del presupuesto oficial de este proceso". Revisada la experiencia la misma no cuenta con un objeto especifico en Transporte de Licores </t>
    </r>
    <r>
      <rPr>
        <b/>
        <sz val="11"/>
        <color theme="1"/>
        <rFont val="Calibri Light"/>
        <family val="2"/>
        <scheme val="major"/>
      </rPr>
      <t xml:space="preserve">NO CUMPLE </t>
    </r>
  </si>
  <si>
    <r>
      <t xml:space="preserve">Verificadas las experiencias allegadas de manera conjunta entre los integrantes de la Union Temporal LICORES 2024 (Camarca SAS   y  TRANSPORTES Y MUDANZAS CHICO SAS ) en atencion de lo descrito en el literal c) del numeral 5.1.4.1.1 de la Invitacion Publica </t>
    </r>
    <r>
      <rPr>
        <i/>
        <sz val="11"/>
        <color theme="1"/>
        <rFont val="Calibri Light"/>
        <family val="2"/>
        <scheme val="major"/>
      </rPr>
      <t xml:space="preserve"> "b. Cada uno de los integrantes deberá presentar por lo menos una certificación de experiencia en la ejecución de contratos de acuerdo con lo solicitado en el presente numeral"  </t>
    </r>
    <r>
      <rPr>
        <sz val="11"/>
        <color theme="1"/>
        <rFont val="Calibri Light"/>
        <family val="2"/>
        <scheme val="major"/>
      </rPr>
      <t xml:space="preserve"> De esta manera, se advierte que la experiencia establecida para el presente proceso de seleccion se enceontaba conformada por una experiencia genereal y una experiencia especifica, respecto de la cual cada uno  de los integrantes debe presentar por lo menos una certificacion de experiencia en la ejecucion de contratos para cada una de ellas. Conforme al FORMATO DE EXPERIENCIA diligenciado se advierte una sola experiencia acreditada por TRANSPORTES Y MUDANZAS CHICO SAS, por lo cual se considera que la experiencia no se encuentra cumplida en los terminos descritos en la Invitacion del proceso. </t>
    </r>
    <r>
      <rPr>
        <b/>
        <sz val="11"/>
        <color theme="1"/>
        <rFont val="Calibri Light"/>
        <family val="2"/>
        <scheme val="major"/>
      </rPr>
      <t xml:space="preserve">NO CUMPLE </t>
    </r>
  </si>
  <si>
    <t>02-7-10045-22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</si>
</sst>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240A]\ * #,##0.00_-;\-[$$-240A]\ * #,##0.00_-;_-[$$-240A]\ * &quot;-&quot;??_-;_-@_-"/>
  </numFmts>
  <fonts count="19" x14ac:knownFonts="1">
    <font>
      <sz val="11"/>
      <color theme="1"/>
      <name val="Calibri"/>
      <family val="2"/>
      <scheme val="minor"/>
    </font>
    <font>
      <sz val="11"/>
      <color theme="1"/>
      <name val="Calibri"/>
      <family val="2"/>
      <scheme val="minor"/>
    </font>
    <font>
      <sz val="10"/>
      <name val="Arial"/>
      <family val="2"/>
    </font>
    <font>
      <sz val="11"/>
      <color theme="1"/>
      <name val="Calibri Light"/>
      <family val="2"/>
      <scheme val="major"/>
    </font>
    <font>
      <sz val="11"/>
      <name val="Calibri Light"/>
      <family val="2"/>
      <scheme val="major"/>
    </font>
    <font>
      <b/>
      <sz val="11"/>
      <color theme="1"/>
      <name val="Calibri Light"/>
      <family val="2"/>
      <scheme val="major"/>
    </font>
    <font>
      <b/>
      <sz val="16"/>
      <color theme="1"/>
      <name val="Calibri Light"/>
      <family val="2"/>
      <scheme val="major"/>
    </font>
    <font>
      <b/>
      <sz val="16"/>
      <name val="Calibri Light"/>
      <family val="2"/>
      <scheme val="major"/>
    </font>
    <font>
      <sz val="14"/>
      <color theme="1"/>
      <name val="Calibri Light"/>
      <family val="2"/>
      <scheme val="major"/>
    </font>
    <font>
      <b/>
      <sz val="14"/>
      <color theme="1"/>
      <name val="Calibri Light"/>
      <family val="2"/>
      <scheme val="major"/>
    </font>
    <font>
      <b/>
      <sz val="8"/>
      <color theme="1"/>
      <name val="Calibri Light"/>
      <family val="2"/>
      <scheme val="major"/>
    </font>
    <font>
      <sz val="12"/>
      <color theme="1"/>
      <name val="Calibri Light"/>
      <family val="2"/>
      <scheme val="major"/>
    </font>
    <font>
      <b/>
      <sz val="11"/>
      <name val="Calibri Light"/>
      <family val="2"/>
      <scheme val="major"/>
    </font>
    <font>
      <b/>
      <sz val="14"/>
      <color theme="0"/>
      <name val="Calibri Light"/>
      <family val="2"/>
      <scheme val="major"/>
    </font>
    <font>
      <b/>
      <sz val="9"/>
      <color theme="1"/>
      <name val="Calibri Light"/>
      <family val="2"/>
      <scheme val="major"/>
    </font>
    <font>
      <b/>
      <sz val="12"/>
      <color theme="1"/>
      <name val="Calibri Light"/>
      <family val="2"/>
      <scheme val="major"/>
    </font>
    <font>
      <b/>
      <sz val="11"/>
      <color rgb="FFED0000"/>
      <name val="Calibri Light"/>
      <family val="2"/>
      <scheme val="major"/>
    </font>
    <font>
      <sz val="12"/>
      <color rgb="FFED0000"/>
      <name val="Calibri Light"/>
      <family val="2"/>
      <scheme val="major"/>
    </font>
    <font>
      <i/>
      <sz val="11"/>
      <color theme="1"/>
      <name val="Calibri Light"/>
      <family val="2"/>
      <scheme val="major"/>
    </font>
  </fonts>
  <fills count="8">
    <fill>
      <patternFill patternType="none"/>
    </fill>
    <fill>
      <patternFill patternType="gray125"/>
    </fill>
    <fill>
      <patternFill patternType="solid">
        <fgColor rgb="FFD0CECE"/>
        <bgColor rgb="FFD0CECE"/>
      </patternFill>
    </fill>
    <fill>
      <patternFill patternType="solid">
        <fgColor rgb="FFA5A5A5"/>
        <bgColor rgb="FFA5A5A5"/>
      </patternFill>
    </fill>
    <fill>
      <patternFill patternType="solid">
        <fgColor rgb="FFD8D8D8"/>
        <bgColor rgb="FFD8D8D8"/>
      </patternFill>
    </fill>
    <fill>
      <patternFill patternType="solid">
        <fgColor theme="5" tint="0.39997558519241921"/>
        <bgColor rgb="FFD8D8D8"/>
      </patternFill>
    </fill>
    <fill>
      <patternFill patternType="solid">
        <fgColor theme="6"/>
        <bgColor indexed="64"/>
      </patternFill>
    </fill>
    <fill>
      <patternFill patternType="solid">
        <fgColor theme="2" tint="-0.249977111117893"/>
        <bgColor rgb="FFD8D8D8"/>
      </patternFill>
    </fill>
  </fills>
  <borders count="6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style="medium">
        <color indexed="64"/>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2" fillId="0" borderId="0" applyFont="0" applyFill="0" applyBorder="0" applyAlignment="0" applyProtection="0"/>
  </cellStyleXfs>
  <cellXfs count="177">
    <xf numFmtId="0" fontId="0" fillId="0" borderId="0" xfId="0"/>
    <xf numFmtId="10" fontId="3" fillId="0" borderId="9"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2" fontId="3" fillId="0" borderId="9"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0" fontId="4" fillId="0" borderId="57" xfId="2" applyFont="1" applyBorder="1" applyAlignment="1">
      <alignment horizontal="center" vertical="center" wrapText="1"/>
    </xf>
    <xf numFmtId="10" fontId="3" fillId="0" borderId="61" xfId="0" applyNumberFormat="1" applyFont="1" applyBorder="1" applyAlignment="1">
      <alignment horizontal="center" vertical="center" wrapText="1"/>
    </xf>
    <xf numFmtId="164" fontId="3" fillId="0" borderId="63" xfId="0" applyNumberFormat="1" applyFont="1" applyBorder="1" applyAlignment="1">
      <alignment horizontal="center" vertical="center" wrapText="1"/>
    </xf>
    <xf numFmtId="2" fontId="3" fillId="0" borderId="63" xfId="0" applyNumberFormat="1" applyFont="1" applyBorder="1" applyAlignment="1">
      <alignment horizontal="center" vertical="center" wrapText="1"/>
    </xf>
    <xf numFmtId="9" fontId="3" fillId="0" borderId="63" xfId="0" applyNumberFormat="1" applyFont="1" applyBorder="1" applyAlignment="1">
      <alignment horizontal="center" vertical="center" wrapText="1"/>
    </xf>
    <xf numFmtId="0" fontId="4" fillId="0" borderId="15" xfId="2" applyFont="1" applyBorder="1" applyAlignment="1">
      <alignment horizontal="center" vertical="center" wrapText="1"/>
    </xf>
    <xf numFmtId="0" fontId="3" fillId="0" borderId="40" xfId="0" applyFont="1" applyBorder="1"/>
    <xf numFmtId="0" fontId="3" fillId="0" borderId="47" xfId="0" applyFont="1" applyBorder="1"/>
    <xf numFmtId="0" fontId="3" fillId="0" borderId="48" xfId="0" applyFont="1" applyBorder="1"/>
    <xf numFmtId="0" fontId="3" fillId="0" borderId="0" xfId="0" applyFont="1"/>
    <xf numFmtId="0" fontId="8" fillId="0" borderId="16"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17" xfId="0" applyFont="1" applyBorder="1" applyAlignment="1">
      <alignment vertical="center"/>
    </xf>
    <xf numFmtId="0" fontId="10" fillId="4" borderId="20" xfId="0" applyFont="1" applyFill="1" applyBorder="1" applyAlignment="1">
      <alignment horizontal="left" vertical="center"/>
    </xf>
    <xf numFmtId="0" fontId="5" fillId="4" borderId="6" xfId="0" applyFont="1" applyFill="1" applyBorder="1" applyAlignment="1">
      <alignment horizontal="left" vertical="center"/>
    </xf>
    <xf numFmtId="10" fontId="9" fillId="0" borderId="6" xfId="0" applyNumberFormat="1" applyFont="1" applyBorder="1" applyAlignment="1">
      <alignment horizontal="center" vertical="center"/>
    </xf>
    <xf numFmtId="0" fontId="5" fillId="4" borderId="2" xfId="0" applyFont="1" applyFill="1" applyBorder="1" applyAlignment="1">
      <alignment horizontal="left" vertical="center"/>
    </xf>
    <xf numFmtId="10" fontId="9" fillId="0" borderId="25" xfId="0" applyNumberFormat="1" applyFont="1" applyBorder="1" applyAlignment="1">
      <alignment horizontal="center" vertical="center"/>
    </xf>
    <xf numFmtId="0" fontId="12" fillId="0" borderId="0" xfId="0" applyFont="1" applyAlignment="1">
      <alignment horizontal="left"/>
    </xf>
    <xf numFmtId="0" fontId="5" fillId="4" borderId="45" xfId="0" applyFont="1" applyFill="1" applyBorder="1" applyAlignment="1">
      <alignment horizontal="left" vertical="center"/>
    </xf>
    <xf numFmtId="0" fontId="9" fillId="0" borderId="16" xfId="0" applyFont="1" applyBorder="1" applyAlignment="1">
      <alignment vertical="center"/>
    </xf>
    <xf numFmtId="0" fontId="9" fillId="0" borderId="0" xfId="0" applyFont="1" applyAlignment="1">
      <alignment vertical="center"/>
    </xf>
    <xf numFmtId="0" fontId="13" fillId="0" borderId="0" xfId="0" applyFont="1" applyAlignment="1">
      <alignment vertical="center"/>
    </xf>
    <xf numFmtId="44" fontId="3" fillId="0" borderId="15" xfId="1" applyFont="1" applyFill="1" applyBorder="1" applyAlignment="1">
      <alignment horizontal="center"/>
    </xf>
    <xf numFmtId="44" fontId="3" fillId="0" borderId="0" xfId="1" applyFont="1"/>
    <xf numFmtId="0" fontId="14"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5" xfId="0" applyFont="1" applyFill="1" applyBorder="1" applyAlignment="1">
      <alignment horizontal="center" vertical="center" wrapText="1"/>
    </xf>
    <xf numFmtId="4" fontId="3" fillId="4" borderId="29" xfId="0" applyNumberFormat="1" applyFont="1" applyFill="1" applyBorder="1" applyAlignment="1">
      <alignment horizontal="center" vertical="center" wrapText="1"/>
    </xf>
    <xf numFmtId="4" fontId="3" fillId="4" borderId="31" xfId="0" applyNumberFormat="1" applyFont="1" applyFill="1" applyBorder="1" applyAlignment="1">
      <alignment horizontal="center" vertical="center" wrapText="1"/>
    </xf>
    <xf numFmtId="1" fontId="3" fillId="0" borderId="28" xfId="0" applyNumberFormat="1" applyFont="1" applyBorder="1" applyAlignment="1">
      <alignment horizontal="center" vertical="center" wrapText="1"/>
    </xf>
    <xf numFmtId="10" fontId="3" fillId="0" borderId="9" xfId="0" applyNumberFormat="1" applyFont="1" applyBorder="1" applyAlignment="1">
      <alignment vertical="center" wrapText="1"/>
    </xf>
    <xf numFmtId="1" fontId="3" fillId="0" borderId="30" xfId="0" applyNumberFormat="1" applyFont="1" applyBorder="1" applyAlignment="1">
      <alignment horizontal="center" vertical="center" wrapText="1"/>
    </xf>
    <xf numFmtId="10" fontId="3" fillId="0" borderId="7" xfId="0" applyNumberFormat="1" applyFont="1" applyBorder="1" applyAlignment="1">
      <alignment vertical="center" wrapText="1"/>
    </xf>
    <xf numFmtId="164" fontId="3" fillId="0" borderId="7"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4" fontId="5" fillId="4" borderId="29" xfId="0" applyNumberFormat="1" applyFont="1" applyFill="1" applyBorder="1" applyAlignment="1">
      <alignment horizontal="center" vertical="center"/>
    </xf>
    <xf numFmtId="0" fontId="3" fillId="0" borderId="6" xfId="0" applyFont="1" applyBorder="1"/>
    <xf numFmtId="4" fontId="3" fillId="5" borderId="31" xfId="0" applyNumberFormat="1" applyFont="1" applyFill="1" applyBorder="1" applyAlignment="1">
      <alignment horizontal="center" vertical="center" wrapText="1"/>
    </xf>
    <xf numFmtId="0" fontId="3" fillId="6" borderId="6" xfId="0" applyFont="1" applyFill="1" applyBorder="1" applyAlignment="1">
      <alignment horizontal="center"/>
    </xf>
    <xf numFmtId="0" fontId="3" fillId="0" borderId="6" xfId="0" applyFont="1" applyBorder="1" applyAlignment="1">
      <alignment horizontal="justify" vertical="justify" wrapText="1"/>
    </xf>
    <xf numFmtId="4" fontId="5" fillId="5" borderId="29" xfId="0" applyNumberFormat="1" applyFont="1" applyFill="1" applyBorder="1" applyAlignment="1">
      <alignment horizontal="center" vertical="center"/>
    </xf>
    <xf numFmtId="4" fontId="3" fillId="7" borderId="31" xfId="0" applyNumberFormat="1" applyFont="1" applyFill="1" applyBorder="1" applyAlignment="1">
      <alignment horizontal="center" vertical="center" wrapText="1"/>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4" fillId="0" borderId="50" xfId="0" applyFont="1" applyBorder="1"/>
    <xf numFmtId="0" fontId="4" fillId="0" borderId="51" xfId="0" applyFont="1" applyBorder="1"/>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7" fillId="0" borderId="35" xfId="0" applyFont="1" applyBorder="1"/>
    <xf numFmtId="0" fontId="7" fillId="0" borderId="36" xfId="0" applyFont="1" applyBorder="1"/>
    <xf numFmtId="0" fontId="9" fillId="3" borderId="18" xfId="0" applyFont="1" applyFill="1" applyBorder="1" applyAlignment="1">
      <alignment horizontal="center" vertical="center"/>
    </xf>
    <xf numFmtId="0" fontId="9" fillId="3" borderId="2" xfId="0" applyFont="1" applyFill="1" applyBorder="1" applyAlignment="1">
      <alignment horizontal="center" vertical="center"/>
    </xf>
    <xf numFmtId="0" fontId="4" fillId="0" borderId="2" xfId="0" applyFont="1" applyBorder="1"/>
    <xf numFmtId="0" fontId="4" fillId="0" borderId="19" xfId="0" applyFont="1" applyBorder="1"/>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horizontal="center" vertical="center"/>
    </xf>
    <xf numFmtId="0" fontId="5" fillId="4" borderId="22" xfId="0" applyFont="1" applyFill="1" applyBorder="1" applyAlignment="1">
      <alignment horizontal="lef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4" xfId="0" applyFont="1" applyBorder="1" applyAlignment="1">
      <alignment horizontal="center" vertical="center" wrapText="1"/>
    </xf>
    <xf numFmtId="0" fontId="5" fillId="4" borderId="52" xfId="0" applyFont="1" applyFill="1" applyBorder="1" applyAlignment="1">
      <alignment horizontal="left" vertical="center"/>
    </xf>
    <xf numFmtId="0" fontId="5" fillId="4" borderId="15" xfId="0" applyFont="1" applyFill="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4" borderId="6" xfId="0" applyFont="1" applyFill="1" applyBorder="1" applyAlignment="1">
      <alignment horizontal="left" vertical="center"/>
    </xf>
    <xf numFmtId="0" fontId="5" fillId="0" borderId="42" xfId="0" applyFont="1" applyBorder="1" applyAlignment="1">
      <alignment horizontal="left" vertical="center"/>
    </xf>
    <xf numFmtId="0" fontId="5" fillId="4" borderId="18" xfId="0" applyFont="1" applyFill="1" applyBorder="1" applyAlignment="1">
      <alignment horizontal="left" vertical="center"/>
    </xf>
    <xf numFmtId="0" fontId="5" fillId="4" borderId="3" xfId="0" applyFont="1" applyFill="1" applyBorder="1" applyAlignment="1">
      <alignment horizontal="left" vertical="center"/>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4" fillId="0" borderId="6" xfId="0" applyFont="1" applyBorder="1"/>
    <xf numFmtId="0" fontId="4" fillId="0" borderId="25" xfId="0" applyFont="1" applyBorder="1"/>
    <xf numFmtId="0" fontId="9" fillId="3" borderId="51"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15" xfId="0" applyFont="1" applyBorder="1" applyAlignment="1">
      <alignment horizontal="center" vertical="center"/>
    </xf>
    <xf numFmtId="0" fontId="9" fillId="2" borderId="40"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0" fontId="8" fillId="4" borderId="22"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32" xfId="0" applyFont="1" applyFill="1" applyBorder="1" applyAlignment="1">
      <alignment horizontal="center" vertical="top" wrapText="1"/>
    </xf>
    <xf numFmtId="0" fontId="8" fillId="4" borderId="38" xfId="0" applyFont="1" applyFill="1" applyBorder="1" applyAlignment="1">
      <alignment horizontal="center" vertical="top" wrapText="1"/>
    </xf>
    <xf numFmtId="0" fontId="3" fillId="0" borderId="6" xfId="0" applyFont="1" applyBorder="1" applyAlignment="1">
      <alignment horizontal="left" vertical="top" wrapText="1"/>
    </xf>
    <xf numFmtId="0" fontId="3" fillId="0" borderId="25"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4" fillId="0" borderId="35" xfId="0" applyFont="1" applyBorder="1"/>
    <xf numFmtId="0" fontId="4" fillId="0" borderId="36" xfId="0" applyFont="1" applyBorder="1"/>
    <xf numFmtId="0" fontId="5" fillId="4" borderId="44" xfId="0" applyFont="1" applyFill="1" applyBorder="1" applyAlignment="1">
      <alignment horizontal="left" vertical="center"/>
    </xf>
    <xf numFmtId="0" fontId="5" fillId="4" borderId="53" xfId="0" applyFont="1" applyFill="1" applyBorder="1" applyAlignment="1">
      <alignment horizontal="left" vertical="center"/>
    </xf>
    <xf numFmtId="0" fontId="9" fillId="0" borderId="46"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9" fillId="3" borderId="58" xfId="0" applyFont="1" applyFill="1" applyBorder="1" applyAlignment="1">
      <alignment horizontal="center" vertical="center"/>
    </xf>
    <xf numFmtId="0" fontId="9" fillId="3" borderId="59" xfId="0" applyFont="1" applyFill="1" applyBorder="1" applyAlignment="1">
      <alignment horizontal="center" vertical="center"/>
    </xf>
    <xf numFmtId="0" fontId="4" fillId="0" borderId="59" xfId="0" applyFont="1" applyBorder="1"/>
    <xf numFmtId="0" fontId="4" fillId="0" borderId="60" xfId="0" applyFont="1" applyBorder="1"/>
    <xf numFmtId="4" fontId="3" fillId="0" borderId="15" xfId="0" applyNumberFormat="1" applyFont="1" applyBorder="1" applyAlignment="1">
      <alignment horizontal="center" vertical="center"/>
    </xf>
    <xf numFmtId="4" fontId="3" fillId="0" borderId="41" xfId="0" applyNumberFormat="1" applyFont="1" applyBorder="1" applyAlignment="1">
      <alignment horizontal="center" vertical="center"/>
    </xf>
    <xf numFmtId="0" fontId="9" fillId="3" borderId="8" xfId="0" applyFont="1" applyFill="1" applyBorder="1" applyAlignment="1">
      <alignment horizontal="center" vertical="center"/>
    </xf>
    <xf numFmtId="0" fontId="4" fillId="0" borderId="8" xfId="0" applyFont="1" applyBorder="1"/>
    <xf numFmtId="0" fontId="4" fillId="0" borderId="26" xfId="0" applyFont="1" applyBorder="1"/>
    <xf numFmtId="4" fontId="15" fillId="4" borderId="18" xfId="0" applyNumberFormat="1" applyFont="1" applyFill="1" applyBorder="1" applyAlignment="1">
      <alignment horizontal="right" vertical="center"/>
    </xf>
    <xf numFmtId="4" fontId="15" fillId="4" borderId="2" xfId="0" applyNumberFormat="1" applyFont="1" applyFill="1" applyBorder="1" applyAlignment="1">
      <alignment horizontal="right" vertical="center"/>
    </xf>
    <xf numFmtId="4" fontId="15" fillId="4" borderId="3" xfId="0" applyNumberFormat="1" applyFont="1" applyFill="1" applyBorder="1" applyAlignment="1">
      <alignment horizontal="right" vertical="center"/>
    </xf>
    <xf numFmtId="0" fontId="9" fillId="0" borderId="27" xfId="0" applyFont="1" applyBorder="1" applyAlignment="1">
      <alignment horizontal="center" vertical="center"/>
    </xf>
    <xf numFmtId="0" fontId="9" fillId="0" borderId="8" xfId="0" applyFont="1" applyBorder="1" applyAlignment="1">
      <alignment horizontal="center" vertical="center"/>
    </xf>
    <xf numFmtId="0" fontId="5" fillId="4" borderId="54"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14" fontId="4" fillId="0" borderId="64" xfId="2" applyNumberFormat="1" applyFont="1" applyBorder="1" applyAlignment="1">
      <alignment horizontal="center" vertical="center" wrapText="1"/>
    </xf>
    <xf numFmtId="14" fontId="4" fillId="0" borderId="65" xfId="2" applyNumberFormat="1" applyFont="1" applyBorder="1" applyAlignment="1">
      <alignment horizontal="center" vertical="center" wrapText="1"/>
    </xf>
    <xf numFmtId="14" fontId="4" fillId="0" borderId="12" xfId="2" quotePrefix="1" applyNumberFormat="1" applyFont="1" applyBorder="1" applyAlignment="1">
      <alignment horizontal="center" vertical="center" wrapText="1"/>
    </xf>
    <xf numFmtId="14" fontId="4" fillId="0" borderId="62" xfId="2" quotePrefix="1" applyNumberFormat="1" applyFont="1" applyBorder="1" applyAlignment="1">
      <alignment horizontal="center" vertical="center" wrapText="1"/>
    </xf>
    <xf numFmtId="14" fontId="3" fillId="0" borderId="64" xfId="0" applyNumberFormat="1" applyFont="1" applyBorder="1" applyAlignment="1">
      <alignment horizontal="center" vertical="center" wrapText="1"/>
    </xf>
    <xf numFmtId="14" fontId="3" fillId="0" borderId="65"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9" fillId="4" borderId="0" xfId="0" applyFont="1" applyFill="1" applyAlignment="1">
      <alignment horizontal="center" vertical="top" wrapText="1"/>
    </xf>
    <xf numFmtId="0" fontId="3" fillId="0" borderId="0" xfId="0" applyFont="1" applyAlignment="1">
      <alignment horizontal="left" vertical="top" wrapText="1"/>
    </xf>
    <xf numFmtId="0" fontId="9" fillId="3" borderId="0" xfId="0" applyFont="1" applyFill="1" applyAlignment="1">
      <alignment horizontal="center" vertical="center"/>
    </xf>
    <xf numFmtId="0" fontId="9" fillId="2" borderId="0" xfId="0" applyFont="1" applyFill="1" applyAlignment="1">
      <alignment horizontal="center" vertical="center"/>
    </xf>
    <xf numFmtId="0" fontId="8" fillId="0" borderId="0" xfId="0" applyFont="1" applyAlignment="1">
      <alignment horizontal="center" vertical="center"/>
    </xf>
    <xf numFmtId="0" fontId="9" fillId="3" borderId="66"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2" fillId="0" borderId="36" xfId="0"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9" fillId="0" borderId="40" xfId="0" applyFont="1" applyBorder="1" applyAlignment="1">
      <alignment horizontal="center" vertical="center"/>
    </xf>
    <xf numFmtId="0" fontId="9" fillId="0" borderId="47" xfId="0" applyFont="1" applyBorder="1" applyAlignment="1">
      <alignment horizontal="center" vertical="center"/>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1" fontId="4" fillId="0" borderId="64" xfId="2" applyNumberFormat="1" applyFont="1" applyBorder="1" applyAlignment="1">
      <alignment horizontal="center" vertical="center" wrapText="1"/>
    </xf>
    <xf numFmtId="1" fontId="4" fillId="0" borderId="65" xfId="2" applyNumberFormat="1"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1" fontId="3" fillId="0" borderId="64" xfId="0" applyNumberFormat="1" applyFont="1" applyBorder="1" applyAlignment="1">
      <alignment horizontal="center" vertical="center" wrapText="1"/>
    </xf>
    <xf numFmtId="1" fontId="3" fillId="0" borderId="65" xfId="0" applyNumberFormat="1" applyFont="1" applyBorder="1" applyAlignment="1">
      <alignment horizontal="center" vertical="center" wrapText="1"/>
    </xf>
  </cellXfs>
  <cellStyles count="5">
    <cellStyle name="Moneda" xfId="1" builtinId="4"/>
    <cellStyle name="Moneda 2" xfId="3" xr:uid="{9F9F8F36-6A46-47EA-A133-3FCF3A1CFA1A}"/>
    <cellStyle name="Normal" xfId="0" builtinId="0"/>
    <cellStyle name="Normal 2" xfId="2" xr:uid="{6B51B12F-4DE3-404A-BECA-AF4E9762B74C}"/>
    <cellStyle name="Porcentual 2" xfId="4" xr:uid="{CEF2F861-534B-4427-8B41-CFD1F0FE7C76}"/>
  </cellStyles>
  <dxfs count="128">
    <dxf>
      <font>
        <color rgb="FFD8D8D8"/>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8D8D8"/>
      </font>
      <fill>
        <patternFill patternType="solid">
          <fgColor rgb="FFD8D8D8"/>
          <bgColor rgb="FFD8D8D8"/>
        </patternFill>
      </fill>
    </dxf>
    <dxf>
      <font>
        <color rgb="FFD8D8D8"/>
      </font>
      <fill>
        <patternFill patternType="solid">
          <fgColor rgb="FFD8D8D8"/>
          <bgColor rgb="FFD8D8D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D0CECE"/>
      </font>
      <fill>
        <patternFill patternType="solid">
          <bgColor theme="0" tint="-0.14996795556505021"/>
        </patternFill>
      </fill>
    </dxf>
    <dxf>
      <fill>
        <patternFill>
          <bgColor theme="9" tint="0.39994506668294322"/>
        </patternFill>
      </fill>
    </dxf>
    <dxf>
      <fill>
        <patternFill>
          <bgColor rgb="FFFF7171"/>
        </patternFill>
      </fill>
    </dxf>
    <dxf>
      <fill>
        <patternFill>
          <bgColor theme="9" tint="0.59996337778862885"/>
        </patternFill>
      </fill>
    </dxf>
    <dxf>
      <fill>
        <patternFill>
          <bgColor rgb="FFCF7777"/>
        </patternFill>
      </fill>
    </dxf>
    <dxf>
      <fill>
        <patternFill>
          <bgColor theme="9" tint="0.59996337778862885"/>
        </patternFill>
      </fill>
    </dxf>
    <dxf>
      <fill>
        <patternFill>
          <bgColor rgb="FFCF7777"/>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colors>
    <mruColors>
      <color rgb="FFFF7575"/>
      <color rgb="FFCF7777"/>
      <color rgb="FFC14B4B"/>
      <color rgb="FFBD4F4F"/>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0054-927C-40CE-92F8-029A6E96290F}">
  <sheetPr>
    <tabColor rgb="FF00B050"/>
    <pageSetUpPr fitToPage="1"/>
  </sheetPr>
  <dimension ref="B1:Q77"/>
  <sheetViews>
    <sheetView tabSelected="1" view="pageBreakPreview" zoomScale="85" zoomScaleNormal="85" zoomScaleSheetLayoutView="85" workbookViewId="0">
      <selection activeCell="I33" sqref="I33"/>
    </sheetView>
  </sheetViews>
  <sheetFormatPr baseColWidth="10" defaultRowHeight="15" x14ac:dyDescent="0.25"/>
  <cols>
    <col min="1" max="1" width="3.7109375" style="14" customWidth="1"/>
    <col min="2" max="2" width="13.7109375" style="14" customWidth="1"/>
    <col min="3" max="3" width="39.42578125" style="14" customWidth="1"/>
    <col min="4" max="4" width="21.85546875" style="14" customWidth="1"/>
    <col min="5" max="5" width="18.85546875" style="14" customWidth="1"/>
    <col min="6" max="6" width="19" style="14" customWidth="1"/>
    <col min="7" max="7" width="7" style="14" customWidth="1"/>
    <col min="8" max="8" width="29.42578125" style="14" customWidth="1"/>
    <col min="9" max="9" width="12.85546875" style="14" customWidth="1"/>
    <col min="10" max="10" width="21.5703125" style="14" customWidth="1"/>
    <col min="11" max="11" width="13.140625" style="14" customWidth="1"/>
    <col min="12" max="12" width="30.7109375" style="14" hidden="1" customWidth="1"/>
    <col min="13" max="13" width="91.85546875" style="14" customWidth="1"/>
    <col min="14" max="14" width="18.28515625" style="14" hidden="1" customWidth="1"/>
    <col min="15" max="16" width="11.42578125" style="14" hidden="1" customWidth="1"/>
    <col min="17" max="19" width="0" style="14" hidden="1" customWidth="1"/>
    <col min="20" max="16384" width="11.42578125" style="14"/>
  </cols>
  <sheetData>
    <row r="1" spans="2:17" ht="15.75" thickBot="1" x14ac:dyDescent="0.3">
      <c r="B1" s="11"/>
      <c r="C1" s="12"/>
      <c r="D1" s="12"/>
      <c r="E1" s="12"/>
      <c r="F1" s="12"/>
      <c r="G1" s="12"/>
      <c r="H1" s="12"/>
      <c r="I1" s="12"/>
      <c r="J1" s="12"/>
      <c r="K1" s="13"/>
    </row>
    <row r="2" spans="2:17" ht="21.75" thickBot="1" x14ac:dyDescent="0.4">
      <c r="B2" s="54" t="s">
        <v>114</v>
      </c>
      <c r="C2" s="55"/>
      <c r="D2" s="55"/>
      <c r="E2" s="56"/>
      <c r="F2" s="56"/>
      <c r="G2" s="56"/>
      <c r="H2" s="56"/>
      <c r="I2" s="56"/>
      <c r="J2" s="56"/>
      <c r="K2" s="57"/>
    </row>
    <row r="3" spans="2:17" ht="3" customHeight="1" x14ac:dyDescent="0.25">
      <c r="B3" s="15"/>
      <c r="C3" s="16"/>
      <c r="D3" s="16"/>
      <c r="E3" s="16"/>
      <c r="F3" s="17"/>
      <c r="G3" s="16"/>
      <c r="H3" s="16"/>
      <c r="I3" s="16"/>
      <c r="J3" s="16"/>
      <c r="K3" s="18"/>
    </row>
    <row r="4" spans="2:17" ht="18.75" x14ac:dyDescent="0.25">
      <c r="B4" s="58" t="s">
        <v>0</v>
      </c>
      <c r="C4" s="59"/>
      <c r="D4" s="59"/>
      <c r="E4" s="60"/>
      <c r="F4" s="60"/>
      <c r="G4" s="60"/>
      <c r="H4" s="60"/>
      <c r="I4" s="60"/>
      <c r="J4" s="60"/>
      <c r="K4" s="61"/>
    </row>
    <row r="5" spans="2:17" ht="15.75" x14ac:dyDescent="0.25">
      <c r="B5" s="19" t="s">
        <v>1</v>
      </c>
      <c r="C5" s="62" t="s">
        <v>34</v>
      </c>
      <c r="D5" s="63"/>
      <c r="E5" s="63"/>
      <c r="F5" s="63"/>
      <c r="G5" s="63"/>
      <c r="H5" s="63"/>
      <c r="I5" s="63"/>
      <c r="J5" s="63"/>
      <c r="K5" s="64"/>
    </row>
    <row r="6" spans="2:17" x14ac:dyDescent="0.25">
      <c r="B6" s="65" t="s">
        <v>2</v>
      </c>
      <c r="C6" s="66" t="s">
        <v>35</v>
      </c>
      <c r="D6" s="67"/>
      <c r="E6" s="67"/>
      <c r="F6" s="67"/>
      <c r="G6" s="67"/>
      <c r="H6" s="67"/>
      <c r="I6" s="67"/>
      <c r="J6" s="67"/>
      <c r="K6" s="68"/>
    </row>
    <row r="7" spans="2:17" x14ac:dyDescent="0.25">
      <c r="B7" s="65"/>
      <c r="C7" s="69"/>
      <c r="D7" s="70"/>
      <c r="E7" s="70"/>
      <c r="F7" s="70"/>
      <c r="G7" s="70"/>
      <c r="H7" s="70"/>
      <c r="I7" s="70"/>
      <c r="J7" s="70"/>
      <c r="K7" s="71"/>
    </row>
    <row r="8" spans="2:17" ht="9.75" customHeight="1" x14ac:dyDescent="0.25">
      <c r="B8" s="65"/>
      <c r="C8" s="72"/>
      <c r="D8" s="73"/>
      <c r="E8" s="73"/>
      <c r="F8" s="73"/>
      <c r="G8" s="73"/>
      <c r="H8" s="73"/>
      <c r="I8" s="73"/>
      <c r="J8" s="73"/>
      <c r="K8" s="74"/>
    </row>
    <row r="9" spans="2:17" ht="3" customHeight="1" thickBot="1" x14ac:dyDescent="0.3">
      <c r="B9" s="15"/>
      <c r="C9" s="16"/>
      <c r="D9" s="16"/>
      <c r="E9" s="16"/>
      <c r="F9" s="17"/>
      <c r="G9" s="16"/>
      <c r="H9" s="16"/>
      <c r="I9" s="16"/>
      <c r="J9" s="16"/>
      <c r="K9" s="18"/>
    </row>
    <row r="10" spans="2:17" ht="19.5" thickBot="1" x14ac:dyDescent="0.3">
      <c r="B10" s="50" t="s">
        <v>3</v>
      </c>
      <c r="C10" s="51"/>
      <c r="D10" s="51"/>
      <c r="E10" s="52"/>
      <c r="F10" s="52"/>
      <c r="G10" s="52"/>
      <c r="H10" s="52"/>
      <c r="I10" s="52"/>
      <c r="J10" s="52"/>
      <c r="K10" s="53"/>
    </row>
    <row r="11" spans="2:17" ht="18.75" customHeight="1" x14ac:dyDescent="0.25">
      <c r="B11" s="75" t="s">
        <v>4</v>
      </c>
      <c r="C11" s="76"/>
      <c r="D11" s="77" t="s">
        <v>36</v>
      </c>
      <c r="E11" s="77"/>
      <c r="F11" s="77"/>
      <c r="G11" s="77"/>
      <c r="H11" s="77"/>
      <c r="I11" s="77"/>
      <c r="J11" s="77"/>
      <c r="K11" s="78"/>
    </row>
    <row r="12" spans="2:17" ht="18.75" x14ac:dyDescent="0.25">
      <c r="B12" s="65" t="s">
        <v>5</v>
      </c>
      <c r="C12" s="79"/>
      <c r="D12" s="80"/>
      <c r="E12" s="80"/>
      <c r="F12" s="20" t="s">
        <v>30</v>
      </c>
      <c r="G12" s="21" t="s">
        <v>32</v>
      </c>
      <c r="H12" s="20" t="s">
        <v>31</v>
      </c>
      <c r="I12" s="21" t="s">
        <v>23</v>
      </c>
      <c r="J12" s="22" t="s">
        <v>6</v>
      </c>
      <c r="K12" s="23">
        <v>1</v>
      </c>
      <c r="M12" s="24"/>
      <c r="P12" s="14" t="e">
        <f>#REF!</f>
        <v>#REF!</v>
      </c>
      <c r="Q12" s="14" t="s">
        <v>32</v>
      </c>
    </row>
    <row r="13" spans="2:17" ht="18.75" x14ac:dyDescent="0.25">
      <c r="B13" s="65" t="s">
        <v>7</v>
      </c>
      <c r="C13" s="79"/>
      <c r="D13" s="80"/>
      <c r="E13" s="80"/>
      <c r="F13" s="25" t="s">
        <v>30</v>
      </c>
      <c r="G13" s="21" t="s">
        <v>22</v>
      </c>
      <c r="H13" s="20" t="s">
        <v>31</v>
      </c>
      <c r="I13" s="21" t="s">
        <v>22</v>
      </c>
      <c r="J13" s="22" t="s">
        <v>6</v>
      </c>
      <c r="K13" s="23"/>
      <c r="P13" s="14" t="e">
        <f>#REF!</f>
        <v>#REF!</v>
      </c>
      <c r="Q13" s="14" t="s">
        <v>23</v>
      </c>
    </row>
    <row r="14" spans="2:17" ht="18.75" x14ac:dyDescent="0.25">
      <c r="B14" s="65" t="s">
        <v>8</v>
      </c>
      <c r="C14" s="79"/>
      <c r="D14" s="80"/>
      <c r="E14" s="80"/>
      <c r="F14" s="22" t="s">
        <v>30</v>
      </c>
      <c r="G14" s="21" t="s">
        <v>22</v>
      </c>
      <c r="H14" s="20" t="s">
        <v>31</v>
      </c>
      <c r="I14" s="21" t="s">
        <v>22</v>
      </c>
      <c r="J14" s="22" t="s">
        <v>6</v>
      </c>
      <c r="K14" s="23"/>
      <c r="P14" s="14" t="e">
        <f>#REF!</f>
        <v>#REF!</v>
      </c>
      <c r="Q14" s="14" t="s">
        <v>22</v>
      </c>
    </row>
    <row r="15" spans="2:17" ht="3" customHeight="1" x14ac:dyDescent="0.25">
      <c r="B15" s="26"/>
      <c r="C15" s="27"/>
      <c r="D15" s="27"/>
      <c r="E15" s="28" t="s">
        <v>9</v>
      </c>
      <c r="F15" s="27"/>
      <c r="G15" s="16"/>
      <c r="H15" s="16"/>
      <c r="I15" s="16"/>
      <c r="J15" s="16"/>
      <c r="K15" s="18"/>
    </row>
    <row r="16" spans="2:17" ht="15" hidden="1" customHeight="1" x14ac:dyDescent="0.25">
      <c r="B16" s="50" t="s">
        <v>28</v>
      </c>
      <c r="C16" s="51"/>
      <c r="D16" s="51"/>
      <c r="E16" s="51"/>
      <c r="F16" s="51"/>
      <c r="G16" s="51"/>
      <c r="H16" s="51"/>
      <c r="I16" s="51"/>
      <c r="J16" s="51"/>
      <c r="K16" s="89"/>
    </row>
    <row r="17" spans="2:16" ht="15" hidden="1" customHeight="1" thickBot="1" x14ac:dyDescent="0.3">
      <c r="B17" s="90" t="s">
        <v>26</v>
      </c>
      <c r="C17" s="91"/>
      <c r="D17" s="91"/>
      <c r="E17" s="91"/>
      <c r="F17" s="92"/>
      <c r="G17" s="92"/>
      <c r="H17" s="92"/>
      <c r="I17" s="92"/>
      <c r="J17" s="93"/>
      <c r="K17" s="94"/>
    </row>
    <row r="18" spans="2:16" ht="15" hidden="1" customHeight="1" thickBot="1" x14ac:dyDescent="0.3">
      <c r="B18" s="97" t="s">
        <v>24</v>
      </c>
      <c r="C18" s="98"/>
      <c r="D18" s="98"/>
      <c r="E18" s="98"/>
      <c r="F18" s="99"/>
      <c r="G18" s="99"/>
      <c r="H18" s="99"/>
      <c r="I18" s="99"/>
      <c r="J18" s="95"/>
      <c r="K18" s="96"/>
    </row>
    <row r="19" spans="2:16" ht="15" hidden="1" customHeight="1" thickBot="1" x14ac:dyDescent="0.3">
      <c r="B19" s="100" t="s">
        <v>25</v>
      </c>
      <c r="C19" s="101"/>
      <c r="D19" s="101"/>
      <c r="E19" s="101"/>
      <c r="F19" s="104"/>
      <c r="G19" s="104"/>
      <c r="H19" s="104"/>
      <c r="I19" s="104"/>
      <c r="J19" s="104"/>
      <c r="K19" s="105"/>
    </row>
    <row r="20" spans="2:16" ht="15" hidden="1" customHeight="1" thickBot="1" x14ac:dyDescent="0.3">
      <c r="B20" s="102"/>
      <c r="C20" s="103"/>
      <c r="D20" s="103"/>
      <c r="E20" s="103"/>
      <c r="F20" s="106"/>
      <c r="G20" s="106"/>
      <c r="H20" s="106"/>
      <c r="I20" s="106"/>
      <c r="J20" s="106"/>
      <c r="K20" s="107"/>
    </row>
    <row r="21" spans="2:16" ht="3" customHeight="1" thickBot="1" x14ac:dyDescent="0.3">
      <c r="B21" s="26"/>
      <c r="C21" s="27"/>
      <c r="D21" s="27"/>
      <c r="E21" s="28"/>
      <c r="F21" s="27"/>
      <c r="G21" s="16"/>
      <c r="H21" s="16"/>
      <c r="I21" s="16"/>
      <c r="J21" s="16"/>
      <c r="K21" s="18"/>
    </row>
    <row r="22" spans="2:16" ht="19.5" thickBot="1" x14ac:dyDescent="0.3">
      <c r="B22" s="108" t="s">
        <v>94</v>
      </c>
      <c r="C22" s="109"/>
      <c r="D22" s="109"/>
      <c r="E22" s="110"/>
      <c r="F22" s="110"/>
      <c r="G22" s="110"/>
      <c r="H22" s="110"/>
      <c r="I22" s="110"/>
      <c r="J22" s="110"/>
      <c r="K22" s="111"/>
    </row>
    <row r="23" spans="2:16" ht="61.5" customHeight="1" thickBot="1" x14ac:dyDescent="0.3">
      <c r="B23" s="112" t="s">
        <v>10</v>
      </c>
      <c r="C23" s="113"/>
      <c r="D23" s="83" t="s">
        <v>37</v>
      </c>
      <c r="E23" s="83"/>
      <c r="F23" s="83"/>
      <c r="G23" s="83"/>
      <c r="H23" s="83"/>
      <c r="I23" s="83"/>
      <c r="J23" s="83"/>
      <c r="K23" s="84"/>
      <c r="P23" s="14" t="s">
        <v>20</v>
      </c>
    </row>
    <row r="24" spans="2:16" ht="95.25" customHeight="1" x14ac:dyDescent="0.25">
      <c r="B24" s="81" t="s">
        <v>11</v>
      </c>
      <c r="C24" s="82"/>
      <c r="D24" s="83" t="s">
        <v>42</v>
      </c>
      <c r="E24" s="83"/>
      <c r="F24" s="83"/>
      <c r="G24" s="83"/>
      <c r="H24" s="83"/>
      <c r="I24" s="83"/>
      <c r="J24" s="83"/>
      <c r="K24" s="84"/>
      <c r="P24" s="14" t="s">
        <v>21</v>
      </c>
    </row>
    <row r="25" spans="2:16" x14ac:dyDescent="0.25">
      <c r="B25" s="85"/>
      <c r="C25" s="86"/>
      <c r="D25" s="86"/>
      <c r="E25" s="87"/>
      <c r="F25" s="87"/>
      <c r="G25" s="87"/>
      <c r="H25" s="87"/>
      <c r="I25" s="87"/>
      <c r="J25" s="87"/>
      <c r="K25" s="88"/>
    </row>
    <row r="26" spans="2:16" ht="15" customHeight="1" x14ac:dyDescent="0.25">
      <c r="B26" s="114"/>
      <c r="C26" s="115"/>
      <c r="D26" s="115"/>
      <c r="E26" s="115"/>
      <c r="F26" s="115"/>
      <c r="G26" s="115"/>
      <c r="H26" s="115"/>
      <c r="I26" s="115"/>
      <c r="J26" s="115"/>
      <c r="K26" s="116"/>
    </row>
    <row r="27" spans="2:16" ht="19.5" thickBot="1" x14ac:dyDescent="0.3">
      <c r="B27" s="117" t="s">
        <v>12</v>
      </c>
      <c r="C27" s="118"/>
      <c r="D27" s="118"/>
      <c r="E27" s="119"/>
      <c r="F27" s="119"/>
      <c r="G27" s="119"/>
      <c r="H27" s="119"/>
      <c r="I27" s="119"/>
      <c r="J27" s="119"/>
      <c r="K27" s="120"/>
    </row>
    <row r="28" spans="2:16" ht="21.75" customHeight="1" x14ac:dyDescent="0.25">
      <c r="B28" s="75" t="s">
        <v>17</v>
      </c>
      <c r="C28" s="76"/>
      <c r="D28" s="29">
        <v>2200000000</v>
      </c>
      <c r="E28" s="76" t="s">
        <v>18</v>
      </c>
      <c r="F28" s="76"/>
      <c r="G28" s="76"/>
      <c r="H28" s="121">
        <v>1692.3</v>
      </c>
      <c r="I28" s="121"/>
      <c r="J28" s="121"/>
      <c r="K28" s="122"/>
      <c r="N28" s="30"/>
    </row>
    <row r="29" spans="2:16" ht="15" customHeight="1" x14ac:dyDescent="0.25">
      <c r="B29" s="58"/>
      <c r="C29" s="59"/>
      <c r="D29" s="123"/>
      <c r="E29" s="124"/>
      <c r="F29" s="124"/>
      <c r="G29" s="124"/>
      <c r="H29" s="124"/>
      <c r="I29" s="124"/>
      <c r="J29" s="124"/>
      <c r="K29" s="125"/>
    </row>
    <row r="30" spans="2:16" ht="87.75" customHeight="1" x14ac:dyDescent="0.25">
      <c r="B30" s="31" t="s">
        <v>38</v>
      </c>
      <c r="C30" s="32" t="s">
        <v>13</v>
      </c>
      <c r="D30" s="32" t="s">
        <v>29</v>
      </c>
      <c r="E30" s="32" t="s">
        <v>14</v>
      </c>
      <c r="F30" s="131" t="s">
        <v>43</v>
      </c>
      <c r="G30" s="133"/>
      <c r="H30" s="32" t="s">
        <v>41</v>
      </c>
      <c r="I30" s="32" t="s">
        <v>48</v>
      </c>
      <c r="J30" s="32" t="s">
        <v>15</v>
      </c>
      <c r="K30" s="33" t="s">
        <v>16</v>
      </c>
    </row>
    <row r="31" spans="2:16" ht="27.75" customHeight="1" x14ac:dyDescent="0.25">
      <c r="B31" s="131" t="s">
        <v>39</v>
      </c>
      <c r="C31" s="132"/>
      <c r="D31" s="132"/>
      <c r="E31" s="132"/>
      <c r="F31" s="132"/>
      <c r="G31" s="132"/>
      <c r="H31" s="132"/>
      <c r="I31" s="132"/>
      <c r="J31" s="132"/>
      <c r="K31" s="133"/>
    </row>
    <row r="32" spans="2:16" ht="240" customHeight="1" x14ac:dyDescent="0.25">
      <c r="B32" s="10">
        <v>1</v>
      </c>
      <c r="C32" s="10" t="s">
        <v>116</v>
      </c>
      <c r="D32" s="10" t="s">
        <v>40</v>
      </c>
      <c r="E32" s="1" t="s">
        <v>20</v>
      </c>
      <c r="F32" s="134" t="s">
        <v>44</v>
      </c>
      <c r="G32" s="135"/>
      <c r="H32" s="2">
        <v>200000000</v>
      </c>
      <c r="I32" s="3">
        <v>172.41</v>
      </c>
      <c r="J32" s="4">
        <v>1</v>
      </c>
      <c r="K32" s="34">
        <f>I32*J32</f>
        <v>172.41</v>
      </c>
      <c r="N32" s="14" t="s">
        <v>20</v>
      </c>
    </row>
    <row r="33" spans="2:14" ht="161.25" customHeight="1" x14ac:dyDescent="0.25">
      <c r="B33" s="5">
        <v>2</v>
      </c>
      <c r="C33" s="5" t="s">
        <v>45</v>
      </c>
      <c r="D33" s="5" t="s">
        <v>46</v>
      </c>
      <c r="E33" s="6" t="s">
        <v>20</v>
      </c>
      <c r="F33" s="136" t="s">
        <v>47</v>
      </c>
      <c r="G33" s="137"/>
      <c r="H33" s="7">
        <v>7784360541</v>
      </c>
      <c r="I33" s="8">
        <v>5987.96</v>
      </c>
      <c r="J33" s="9">
        <v>1</v>
      </c>
      <c r="K33" s="35">
        <f t="shared" ref="K33:K36" si="0">I33*J33</f>
        <v>5987.96</v>
      </c>
      <c r="N33" s="14" t="s">
        <v>21</v>
      </c>
    </row>
    <row r="34" spans="2:14" ht="27.75" customHeight="1" x14ac:dyDescent="0.25">
      <c r="B34" s="131" t="s">
        <v>49</v>
      </c>
      <c r="C34" s="132"/>
      <c r="D34" s="132"/>
      <c r="E34" s="132"/>
      <c r="F34" s="132"/>
      <c r="G34" s="132"/>
      <c r="H34" s="132"/>
      <c r="I34" s="132"/>
      <c r="J34" s="132"/>
      <c r="K34" s="133"/>
    </row>
    <row r="35" spans="2:14" ht="60" x14ac:dyDescent="0.25">
      <c r="B35" s="36">
        <v>1</v>
      </c>
      <c r="C35" s="37" t="s">
        <v>50</v>
      </c>
      <c r="D35" s="37" t="s">
        <v>51</v>
      </c>
      <c r="E35" s="1" t="s">
        <v>20</v>
      </c>
      <c r="F35" s="138" t="s">
        <v>47</v>
      </c>
      <c r="G35" s="139"/>
      <c r="H35" s="2">
        <v>2320000000</v>
      </c>
      <c r="I35" s="3">
        <v>1784.61</v>
      </c>
      <c r="J35" s="9">
        <v>1</v>
      </c>
      <c r="K35" s="34">
        <f t="shared" si="0"/>
        <v>1784.61</v>
      </c>
    </row>
    <row r="36" spans="2:14" x14ac:dyDescent="0.25">
      <c r="B36" s="38"/>
      <c r="C36" s="39"/>
      <c r="D36" s="39"/>
      <c r="E36" s="1"/>
      <c r="F36" s="140"/>
      <c r="G36" s="141"/>
      <c r="H36" s="40"/>
      <c r="I36" s="41"/>
      <c r="J36" s="42"/>
      <c r="K36" s="34">
        <f t="shared" si="0"/>
        <v>0</v>
      </c>
    </row>
    <row r="37" spans="2:14" ht="18.75" customHeight="1" thickBot="1" x14ac:dyDescent="0.3">
      <c r="B37" s="126" t="s">
        <v>19</v>
      </c>
      <c r="C37" s="127"/>
      <c r="D37" s="127"/>
      <c r="E37" s="127"/>
      <c r="F37" s="127"/>
      <c r="G37" s="127"/>
      <c r="H37" s="127"/>
      <c r="I37" s="127"/>
      <c r="J37" s="128"/>
      <c r="K37" s="43">
        <f>SUM(K32:K36)</f>
        <v>7944.98</v>
      </c>
    </row>
    <row r="38" spans="2:14" ht="19.5" thickBot="1" x14ac:dyDescent="0.3">
      <c r="B38" s="150" t="s">
        <v>27</v>
      </c>
      <c r="C38" s="151"/>
      <c r="D38" s="151"/>
      <c r="E38" s="110"/>
      <c r="F38" s="110"/>
      <c r="G38" s="110"/>
      <c r="H38" s="110"/>
      <c r="I38" s="110"/>
      <c r="J38" s="150" t="s">
        <v>20</v>
      </c>
      <c r="K38" s="152"/>
    </row>
    <row r="39" spans="2:14" ht="30" customHeight="1" thickBot="1" x14ac:dyDescent="0.3">
      <c r="B39" s="129" t="s">
        <v>52</v>
      </c>
      <c r="C39" s="130"/>
      <c r="D39" s="130"/>
      <c r="E39" s="130"/>
      <c r="F39" s="130"/>
      <c r="G39" s="130"/>
      <c r="H39" s="130"/>
      <c r="I39" s="130"/>
      <c r="J39" s="115"/>
      <c r="K39" s="116"/>
    </row>
    <row r="40" spans="2:14" ht="19.5" thickBot="1" x14ac:dyDescent="0.3">
      <c r="B40" s="108" t="s">
        <v>55</v>
      </c>
      <c r="C40" s="109"/>
      <c r="D40" s="109"/>
      <c r="E40" s="149"/>
      <c r="F40" s="108" t="s">
        <v>54</v>
      </c>
      <c r="G40" s="109"/>
      <c r="H40" s="109"/>
      <c r="I40" s="149"/>
      <c r="J40" s="147" t="s">
        <v>53</v>
      </c>
      <c r="K40" s="148"/>
    </row>
    <row r="41" spans="2:14" ht="85.5" customHeight="1" thickBot="1" x14ac:dyDescent="0.3">
      <c r="B41" s="153" t="s">
        <v>57</v>
      </c>
      <c r="C41" s="154"/>
      <c r="D41" s="154"/>
      <c r="E41" s="155"/>
      <c r="F41" s="156" t="s">
        <v>58</v>
      </c>
      <c r="G41" s="157"/>
      <c r="H41" s="157"/>
      <c r="I41" s="158"/>
      <c r="J41" s="159" t="s">
        <v>20</v>
      </c>
      <c r="K41" s="160"/>
    </row>
    <row r="42" spans="2:14" ht="192.75" customHeight="1" thickBot="1" x14ac:dyDescent="0.3">
      <c r="B42" s="153" t="s">
        <v>59</v>
      </c>
      <c r="C42" s="161"/>
      <c r="D42" s="161"/>
      <c r="E42" s="162"/>
      <c r="F42" s="156" t="s">
        <v>60</v>
      </c>
      <c r="G42" s="157"/>
      <c r="H42" s="157"/>
      <c r="I42" s="158"/>
      <c r="J42" s="159" t="s">
        <v>20</v>
      </c>
      <c r="K42" s="160"/>
    </row>
    <row r="43" spans="2:14" ht="100.5" customHeight="1" thickBot="1" x14ac:dyDescent="0.3">
      <c r="B43" s="153" t="s">
        <v>61</v>
      </c>
      <c r="C43" s="154"/>
      <c r="D43" s="154"/>
      <c r="E43" s="155"/>
      <c r="F43" s="156" t="s">
        <v>62</v>
      </c>
      <c r="G43" s="157"/>
      <c r="H43" s="157"/>
      <c r="I43" s="158"/>
      <c r="J43" s="159" t="s">
        <v>20</v>
      </c>
      <c r="K43" s="160"/>
    </row>
    <row r="44" spans="2:14" ht="82.5" customHeight="1" thickBot="1" x14ac:dyDescent="0.3">
      <c r="B44" s="153" t="s">
        <v>63</v>
      </c>
      <c r="C44" s="154"/>
      <c r="D44" s="154"/>
      <c r="E44" s="155"/>
      <c r="F44" s="156" t="s">
        <v>64</v>
      </c>
      <c r="G44" s="157"/>
      <c r="H44" s="157"/>
      <c r="I44" s="158"/>
      <c r="J44" s="156" t="s">
        <v>20</v>
      </c>
      <c r="K44" s="158"/>
    </row>
    <row r="45" spans="2:14" ht="230.25" customHeight="1" thickBot="1" x14ac:dyDescent="0.3">
      <c r="B45" s="153" t="s">
        <v>65</v>
      </c>
      <c r="C45" s="154"/>
      <c r="D45" s="154"/>
      <c r="E45" s="155"/>
      <c r="F45" s="167" t="s">
        <v>67</v>
      </c>
      <c r="G45" s="168"/>
      <c r="H45" s="168"/>
      <c r="I45" s="169"/>
      <c r="J45" s="159" t="s">
        <v>66</v>
      </c>
      <c r="K45" s="160"/>
    </row>
    <row r="46" spans="2:14" ht="19.5" thickBot="1" x14ac:dyDescent="0.3">
      <c r="B46" s="150" t="s">
        <v>56</v>
      </c>
      <c r="C46" s="151"/>
      <c r="D46" s="151"/>
      <c r="E46" s="110"/>
      <c r="F46" s="110"/>
      <c r="G46" s="110"/>
      <c r="H46" s="110"/>
      <c r="I46" s="110"/>
      <c r="J46" s="150" t="s">
        <v>21</v>
      </c>
      <c r="K46" s="152"/>
    </row>
    <row r="47" spans="2:14" ht="81" customHeight="1" x14ac:dyDescent="0.25">
      <c r="B47" s="165" t="s">
        <v>68</v>
      </c>
      <c r="C47" s="166"/>
      <c r="D47" s="166"/>
      <c r="E47" s="166"/>
      <c r="F47" s="163" t="s">
        <v>69</v>
      </c>
      <c r="G47" s="163"/>
      <c r="H47" s="163"/>
      <c r="I47" s="163"/>
      <c r="J47" s="163"/>
      <c r="K47" s="164"/>
    </row>
    <row r="49" spans="2:12" ht="18.75" x14ac:dyDescent="0.25">
      <c r="B49" s="144"/>
      <c r="C49" s="144"/>
      <c r="D49" s="144"/>
      <c r="E49" s="144"/>
      <c r="F49" s="144"/>
      <c r="G49" s="144"/>
      <c r="H49" s="144"/>
      <c r="I49" s="144"/>
      <c r="J49" s="144"/>
      <c r="K49" s="144"/>
    </row>
    <row r="50" spans="2:12" ht="18.75" x14ac:dyDescent="0.25">
      <c r="B50" s="145"/>
      <c r="C50" s="145"/>
      <c r="D50" s="145"/>
      <c r="E50" s="145"/>
      <c r="F50" s="146"/>
      <c r="G50" s="146"/>
      <c r="H50" s="146"/>
      <c r="I50" s="146"/>
      <c r="J50" s="145"/>
      <c r="K50" s="145"/>
      <c r="L50" s="14" t="s">
        <v>20</v>
      </c>
    </row>
    <row r="51" spans="2:12" ht="18.75" x14ac:dyDescent="0.25">
      <c r="B51" s="145"/>
      <c r="C51" s="145"/>
      <c r="D51" s="145"/>
      <c r="E51" s="145"/>
      <c r="F51" s="146"/>
      <c r="G51" s="146"/>
      <c r="H51" s="146"/>
      <c r="I51" s="146"/>
      <c r="J51" s="145"/>
      <c r="K51" s="145"/>
      <c r="L51" s="14" t="s">
        <v>21</v>
      </c>
    </row>
    <row r="52" spans="2:12" ht="15" customHeight="1" x14ac:dyDescent="0.25">
      <c r="B52" s="142"/>
      <c r="C52" s="142"/>
      <c r="D52" s="142"/>
      <c r="E52" s="142"/>
      <c r="F52" s="143"/>
      <c r="G52" s="143"/>
      <c r="H52" s="143"/>
      <c r="I52" s="143"/>
      <c r="J52" s="143"/>
      <c r="K52" s="143"/>
    </row>
    <row r="53" spans="2:12" ht="15.75" customHeight="1" x14ac:dyDescent="0.25">
      <c r="B53" s="142"/>
      <c r="C53" s="142"/>
      <c r="D53" s="142"/>
      <c r="E53" s="142"/>
      <c r="F53" s="143"/>
      <c r="G53" s="143"/>
      <c r="H53" s="143"/>
      <c r="I53" s="143"/>
      <c r="J53" s="143"/>
      <c r="K53" s="143"/>
    </row>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3" s="14" customFormat="1" x14ac:dyDescent="0.25"/>
    <row r="74" s="14" customFormat="1" x14ac:dyDescent="0.25"/>
    <row r="75" s="14" customFormat="1" x14ac:dyDescent="0.25"/>
    <row r="76" s="14" customFormat="1" x14ac:dyDescent="0.25"/>
    <row r="77" s="14" customFormat="1" x14ac:dyDescent="0.25"/>
  </sheetData>
  <mergeCells count="75">
    <mergeCell ref="F47:K47"/>
    <mergeCell ref="B47:E47"/>
    <mergeCell ref="B43:E43"/>
    <mergeCell ref="F43:I43"/>
    <mergeCell ref="J43:K43"/>
    <mergeCell ref="B45:E45"/>
    <mergeCell ref="F45:I45"/>
    <mergeCell ref="J45:K45"/>
    <mergeCell ref="B44:E44"/>
    <mergeCell ref="F44:I44"/>
    <mergeCell ref="J44:K44"/>
    <mergeCell ref="B46:I46"/>
    <mergeCell ref="J46:K46"/>
    <mergeCell ref="B41:E41"/>
    <mergeCell ref="F41:I41"/>
    <mergeCell ref="J41:K41"/>
    <mergeCell ref="B42:E42"/>
    <mergeCell ref="F42:I42"/>
    <mergeCell ref="J42:K42"/>
    <mergeCell ref="J40:K40"/>
    <mergeCell ref="B40:E40"/>
    <mergeCell ref="F40:I40"/>
    <mergeCell ref="B38:I38"/>
    <mergeCell ref="J38:K38"/>
    <mergeCell ref="B52:E53"/>
    <mergeCell ref="F52:K53"/>
    <mergeCell ref="B49:K49"/>
    <mergeCell ref="B50:E50"/>
    <mergeCell ref="F50:I50"/>
    <mergeCell ref="J50:K51"/>
    <mergeCell ref="B51:E51"/>
    <mergeCell ref="F51:I51"/>
    <mergeCell ref="B29:K29"/>
    <mergeCell ref="B37:J37"/>
    <mergeCell ref="B39:K39"/>
    <mergeCell ref="B31:K31"/>
    <mergeCell ref="F30:G30"/>
    <mergeCell ref="F32:G32"/>
    <mergeCell ref="F33:G33"/>
    <mergeCell ref="B34:K34"/>
    <mergeCell ref="F35:G35"/>
    <mergeCell ref="F36:G36"/>
    <mergeCell ref="B26:K26"/>
    <mergeCell ref="B27:K27"/>
    <mergeCell ref="B28:C28"/>
    <mergeCell ref="E28:G28"/>
    <mergeCell ref="H28:K28"/>
    <mergeCell ref="B24:C24"/>
    <mergeCell ref="D24:K24"/>
    <mergeCell ref="B25:K25"/>
    <mergeCell ref="B14:C14"/>
    <mergeCell ref="D14:E14"/>
    <mergeCell ref="B16:K16"/>
    <mergeCell ref="B17:E17"/>
    <mergeCell ref="F17:I17"/>
    <mergeCell ref="J17:K18"/>
    <mergeCell ref="B18:E18"/>
    <mergeCell ref="F18:I18"/>
    <mergeCell ref="B19:E20"/>
    <mergeCell ref="F19:K20"/>
    <mergeCell ref="B22:K22"/>
    <mergeCell ref="B23:C23"/>
    <mergeCell ref="D23:K23"/>
    <mergeCell ref="B11:C11"/>
    <mergeCell ref="D11:K11"/>
    <mergeCell ref="B12:C12"/>
    <mergeCell ref="D12:E12"/>
    <mergeCell ref="B13:C13"/>
    <mergeCell ref="D13:E13"/>
    <mergeCell ref="B10:K10"/>
    <mergeCell ref="B2:K2"/>
    <mergeCell ref="B4:K4"/>
    <mergeCell ref="C5:K5"/>
    <mergeCell ref="B6:B8"/>
    <mergeCell ref="C6:K8"/>
  </mergeCells>
  <conditionalFormatting sqref="F17:F18">
    <cfRule type="containsText" dxfId="127" priority="19" operator="containsText" text="N.A.">
      <formula>NOT(ISERROR(SEARCH(("N.A."),(F17))))</formula>
    </cfRule>
    <cfRule type="containsText" dxfId="126" priority="20" operator="containsText" text="No">
      <formula>NOT(ISERROR(SEARCH(("No"),(F17))))</formula>
    </cfRule>
    <cfRule type="containsText" dxfId="125" priority="21" operator="containsText" text="Si">
      <formula>NOT(ISERROR(SEARCH(("Si"),(F17))))</formula>
    </cfRule>
  </conditionalFormatting>
  <conditionalFormatting sqref="F50:F51">
    <cfRule type="containsText" dxfId="124" priority="32" operator="containsText" text="N.A.">
      <formula>NOT(ISERROR(SEARCH(("N.A."),(F50))))</formula>
    </cfRule>
    <cfRule type="containsText" dxfId="123" priority="33" operator="containsText" text="No">
      <formula>NOT(ISERROR(SEARCH(("No"),(F50))))</formula>
    </cfRule>
    <cfRule type="containsText" dxfId="122" priority="34" operator="containsText" text="Si">
      <formula>NOT(ISERROR(SEARCH(("Si"),(F50))))</formula>
    </cfRule>
  </conditionalFormatting>
  <conditionalFormatting sqref="G12:G14">
    <cfRule type="beginsWith" dxfId="121" priority="9" operator="beginsWith" text="NO">
      <formula>LEFT(G12,LEN("NO"))="NO"</formula>
    </cfRule>
    <cfRule type="beginsWith" dxfId="120" priority="10" operator="beginsWith" text="SI">
      <formula>LEFT(G12,LEN("SI"))="SI"</formula>
    </cfRule>
  </conditionalFormatting>
  <conditionalFormatting sqref="I12:I14">
    <cfRule type="beginsWith" dxfId="119" priority="7" operator="beginsWith" text="NO">
      <formula>LEFT(I12,LEN("NO"))="NO"</formula>
    </cfRule>
    <cfRule type="beginsWith" dxfId="118" priority="8" operator="beginsWith" text="SI">
      <formula>LEFT(I12,LEN("SI"))="SI"</formula>
    </cfRule>
  </conditionalFormatting>
  <conditionalFormatting sqref="J17">
    <cfRule type="beginsWith" dxfId="117" priority="14" operator="beginsWith" text="NO">
      <formula>LEFT(J17,LEN("NO"))="NO"</formula>
    </cfRule>
    <cfRule type="beginsWith" dxfId="116" priority="15" operator="beginsWith" text="CUMPLE">
      <formula>LEFT(J17,LEN("CUMPLE"))="CUMPLE"</formula>
    </cfRule>
    <cfRule type="cellIs" dxfId="115" priority="16" operator="equal">
      <formula>0</formula>
    </cfRule>
    <cfRule type="cellIs" dxfId="114" priority="17" operator="equal">
      <formula>#REF!</formula>
    </cfRule>
    <cfRule type="cellIs" dxfId="113" priority="18" operator="equal">
      <formula>#REF!</formula>
    </cfRule>
  </conditionalFormatting>
  <conditionalFormatting sqref="J50">
    <cfRule type="beginsWith" dxfId="112" priority="27" operator="beginsWith" text="NO">
      <formula>LEFT(J50,LEN("NO"))="NO"</formula>
    </cfRule>
    <cfRule type="beginsWith" dxfId="111" priority="28" operator="beginsWith" text="CUMPLE">
      <formula>LEFT(J50,LEN("CUMPLE"))="CUMPLE"</formula>
    </cfRule>
    <cfRule type="cellIs" dxfId="110" priority="29" operator="equal">
      <formula>0</formula>
    </cfRule>
    <cfRule type="cellIs" dxfId="109" priority="30" operator="equal">
      <formula>#REF!</formula>
    </cfRule>
    <cfRule type="cellIs" dxfId="108" priority="31" operator="equal">
      <formula>#REF!</formula>
    </cfRule>
  </conditionalFormatting>
  <conditionalFormatting sqref="J38:K38">
    <cfRule type="beginsWith" dxfId="107" priority="1" operator="beginsWith" text="NO">
      <formula>LEFT(J38,LEN("NO"))="NO"</formula>
    </cfRule>
    <cfRule type="beginsWith" dxfId="106" priority="2" operator="beginsWith" text="CUMPLE">
      <formula>LEFT(J38,LEN("CUMPLE"))="CUMPLE"</formula>
    </cfRule>
    <cfRule type="cellIs" dxfId="105" priority="3" operator="equal">
      <formula>0</formula>
    </cfRule>
    <cfRule type="cellIs" dxfId="104" priority="4" operator="equal">
      <formula>$M$1</formula>
    </cfRule>
    <cfRule type="cellIs" dxfId="103" priority="5" operator="equal">
      <formula>$M$2</formula>
    </cfRule>
  </conditionalFormatting>
  <conditionalFormatting sqref="J46:K46">
    <cfRule type="beginsWith" dxfId="102" priority="46" operator="beginsWith" text="NO">
      <formula>LEFT(J46,LEN("NO"))="NO"</formula>
    </cfRule>
    <cfRule type="beginsWith" dxfId="101" priority="47" operator="beginsWith" text="CUMPLE">
      <formula>LEFT(J46,LEN("CUMPLE"))="CUMPLE"</formula>
    </cfRule>
    <cfRule type="cellIs" dxfId="100" priority="49" operator="equal">
      <formula>0</formula>
    </cfRule>
    <cfRule type="cellIs" dxfId="99" priority="50" operator="equal">
      <formula>$M$1</formula>
    </cfRule>
    <cfRule type="cellIs" dxfId="98" priority="51" operator="equal">
      <formula>$M$2</formula>
    </cfRule>
  </conditionalFormatting>
  <conditionalFormatting sqref="K32:K33">
    <cfRule type="cellIs" dxfId="97" priority="52" operator="equal">
      <formula>0</formula>
    </cfRule>
  </conditionalFormatting>
  <conditionalFormatting sqref="K35:K37 B37">
    <cfRule type="cellIs" dxfId="96" priority="48" operator="equal">
      <formula>0</formula>
    </cfRule>
  </conditionalFormatting>
  <dataValidations count="5">
    <dataValidation type="list" allowBlank="1" showInputMessage="1" showErrorMessage="1" prompt="Entregado ¿Si o No?" sqref="F50:F51 F17:F18" xr:uid="{21FE8672-E951-45C6-9CDF-A1DD5ECFD196}">
      <formula1>"Si,No,N.A."</formula1>
    </dataValidation>
    <dataValidation type="list" allowBlank="1" showInputMessage="1" showErrorMessage="1" sqref="J46:K46 J38:K38" xr:uid="{16803FF0-757A-4AB6-9A52-DE6632A56AC0}">
      <formula1>$N$32:$N$33</formula1>
    </dataValidation>
    <dataValidation type="list" allowBlank="1" showInputMessage="1" showErrorMessage="1" sqref="E32:E33 E35:E36" xr:uid="{987F51E1-7157-4DB6-BB76-53C9FA7A3975}">
      <formula1>$N$32:$N$34</formula1>
    </dataValidation>
    <dataValidation type="list" allowBlank="1" showInputMessage="1" showErrorMessage="1" sqref="J50:K51 J17:K18" xr:uid="{CBB94A0F-6347-4BB5-9F2B-0A472494C448}">
      <formula1>$L$50:$L$51</formula1>
    </dataValidation>
    <dataValidation type="list" allowBlank="1" showInputMessage="1" showErrorMessage="1" sqref="G12:G14 I12:I14" xr:uid="{842C21ED-CAA2-4303-998E-52646287825A}">
      <formula1>$Q$12:$Q$14</formula1>
    </dataValidation>
  </dataValidations>
  <pageMargins left="0.7" right="0.7" top="0.75" bottom="0.75" header="0.3" footer="0.3"/>
  <pageSetup scale="45" fitToHeight="0" orientation="portrait" r:id="rId1"/>
  <rowBreaks count="1" manualBreakCount="1">
    <brk id="39" min="1" max="1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E57D-DA03-462E-900D-A03A7C6A2691}">
  <sheetPr>
    <tabColor rgb="FF00B050"/>
    <pageSetUpPr fitToPage="1"/>
  </sheetPr>
  <dimension ref="B1:Q78"/>
  <sheetViews>
    <sheetView view="pageBreakPreview" topLeftCell="A24" zoomScale="70" zoomScaleNormal="85" zoomScaleSheetLayoutView="70" workbookViewId="0">
      <selection activeCell="J36" sqref="J36"/>
    </sheetView>
  </sheetViews>
  <sheetFormatPr baseColWidth="10" defaultRowHeight="15" x14ac:dyDescent="0.25"/>
  <cols>
    <col min="1" max="1" width="3.7109375" style="14" customWidth="1"/>
    <col min="2" max="2" width="13.7109375" style="14" customWidth="1"/>
    <col min="3" max="3" width="39.42578125" style="14" customWidth="1"/>
    <col min="4" max="4" width="21.85546875" style="14" customWidth="1"/>
    <col min="5" max="5" width="18.85546875" style="14" customWidth="1"/>
    <col min="6" max="6" width="19" style="14" customWidth="1"/>
    <col min="7" max="7" width="8.5703125" style="14" customWidth="1"/>
    <col min="8" max="8" width="29.42578125" style="14" customWidth="1"/>
    <col min="9" max="9" width="12.85546875" style="14" customWidth="1"/>
    <col min="10" max="10" width="21.5703125" style="14" customWidth="1"/>
    <col min="11" max="11" width="13.140625" style="14" customWidth="1"/>
    <col min="12" max="12" width="30.7109375" style="14" hidden="1" customWidth="1"/>
    <col min="13" max="13" width="91.85546875" style="14" customWidth="1"/>
    <col min="14" max="14" width="18.28515625" style="14" hidden="1" customWidth="1"/>
    <col min="15" max="16" width="11.42578125" style="14" hidden="1" customWidth="1"/>
    <col min="17" max="19" width="0" style="14" hidden="1" customWidth="1"/>
    <col min="20" max="16384" width="11.42578125" style="14"/>
  </cols>
  <sheetData>
    <row r="1" spans="2:17" ht="15.75" thickBot="1" x14ac:dyDescent="0.3">
      <c r="B1" s="11"/>
      <c r="C1" s="12"/>
      <c r="D1" s="12"/>
      <c r="E1" s="12"/>
      <c r="F1" s="12"/>
      <c r="G1" s="12"/>
      <c r="H1" s="12"/>
      <c r="I1" s="12"/>
      <c r="J1" s="12"/>
      <c r="K1" s="13"/>
    </row>
    <row r="2" spans="2:17" ht="21.75" thickBot="1" x14ac:dyDescent="0.4">
      <c r="B2" s="54" t="s">
        <v>114</v>
      </c>
      <c r="C2" s="55"/>
      <c r="D2" s="55"/>
      <c r="E2" s="56"/>
      <c r="F2" s="56"/>
      <c r="G2" s="56"/>
      <c r="H2" s="56"/>
      <c r="I2" s="56"/>
      <c r="J2" s="56"/>
      <c r="K2" s="57"/>
    </row>
    <row r="3" spans="2:17" ht="3" customHeight="1" x14ac:dyDescent="0.25">
      <c r="B3" s="15"/>
      <c r="C3" s="16"/>
      <c r="D3" s="16"/>
      <c r="E3" s="16"/>
      <c r="F3" s="17"/>
      <c r="G3" s="16"/>
      <c r="H3" s="16"/>
      <c r="I3" s="16"/>
      <c r="J3" s="16"/>
      <c r="K3" s="18"/>
    </row>
    <row r="4" spans="2:17" ht="18.75" x14ac:dyDescent="0.25">
      <c r="B4" s="58" t="s">
        <v>0</v>
      </c>
      <c r="C4" s="59"/>
      <c r="D4" s="59"/>
      <c r="E4" s="60"/>
      <c r="F4" s="60"/>
      <c r="G4" s="60"/>
      <c r="H4" s="60"/>
      <c r="I4" s="60"/>
      <c r="J4" s="60"/>
      <c r="K4" s="61"/>
    </row>
    <row r="5" spans="2:17" ht="15.75" x14ac:dyDescent="0.25">
      <c r="B5" s="19" t="s">
        <v>1</v>
      </c>
      <c r="C5" s="62" t="s">
        <v>34</v>
      </c>
      <c r="D5" s="63"/>
      <c r="E5" s="63"/>
      <c r="F5" s="63"/>
      <c r="G5" s="63"/>
      <c r="H5" s="63"/>
      <c r="I5" s="63"/>
      <c r="J5" s="63"/>
      <c r="K5" s="64"/>
    </row>
    <row r="6" spans="2:17" x14ac:dyDescent="0.25">
      <c r="B6" s="65" t="s">
        <v>2</v>
      </c>
      <c r="C6" s="66" t="s">
        <v>35</v>
      </c>
      <c r="D6" s="67"/>
      <c r="E6" s="67"/>
      <c r="F6" s="67"/>
      <c r="G6" s="67"/>
      <c r="H6" s="67"/>
      <c r="I6" s="67"/>
      <c r="J6" s="67"/>
      <c r="K6" s="68"/>
    </row>
    <row r="7" spans="2:17" x14ac:dyDescent="0.25">
      <c r="B7" s="65"/>
      <c r="C7" s="69"/>
      <c r="D7" s="70"/>
      <c r="E7" s="70"/>
      <c r="F7" s="70"/>
      <c r="G7" s="70"/>
      <c r="H7" s="70"/>
      <c r="I7" s="70"/>
      <c r="J7" s="70"/>
      <c r="K7" s="71"/>
    </row>
    <row r="8" spans="2:17" ht="9.75" customHeight="1" x14ac:dyDescent="0.25">
      <c r="B8" s="65"/>
      <c r="C8" s="72"/>
      <c r="D8" s="73"/>
      <c r="E8" s="73"/>
      <c r="F8" s="73"/>
      <c r="G8" s="73"/>
      <c r="H8" s="73"/>
      <c r="I8" s="73"/>
      <c r="J8" s="73"/>
      <c r="K8" s="74"/>
    </row>
    <row r="9" spans="2:17" ht="3" customHeight="1" thickBot="1" x14ac:dyDescent="0.3">
      <c r="B9" s="15"/>
      <c r="C9" s="16"/>
      <c r="D9" s="16"/>
      <c r="E9" s="16"/>
      <c r="F9" s="17"/>
      <c r="G9" s="16"/>
      <c r="H9" s="16"/>
      <c r="I9" s="16"/>
      <c r="J9" s="16"/>
      <c r="K9" s="18"/>
    </row>
    <row r="10" spans="2:17" ht="19.5" thickBot="1" x14ac:dyDescent="0.3">
      <c r="B10" s="50" t="s">
        <v>3</v>
      </c>
      <c r="C10" s="51"/>
      <c r="D10" s="51"/>
      <c r="E10" s="52"/>
      <c r="F10" s="52"/>
      <c r="G10" s="52"/>
      <c r="H10" s="52"/>
      <c r="I10" s="52"/>
      <c r="J10" s="52"/>
      <c r="K10" s="53"/>
    </row>
    <row r="11" spans="2:17" ht="18.75" customHeight="1" x14ac:dyDescent="0.25">
      <c r="B11" s="75" t="s">
        <v>4</v>
      </c>
      <c r="C11" s="76"/>
      <c r="D11" s="77" t="s">
        <v>70</v>
      </c>
      <c r="E11" s="77"/>
      <c r="F11" s="77"/>
      <c r="G11" s="77"/>
      <c r="H11" s="77"/>
      <c r="I11" s="77"/>
      <c r="J11" s="77"/>
      <c r="K11" s="78"/>
    </row>
    <row r="12" spans="2:17" ht="18.75" x14ac:dyDescent="0.25">
      <c r="B12" s="65" t="s">
        <v>5</v>
      </c>
      <c r="C12" s="79"/>
      <c r="D12" s="80"/>
      <c r="E12" s="80"/>
      <c r="F12" s="20" t="s">
        <v>30</v>
      </c>
      <c r="G12" s="21" t="s">
        <v>32</v>
      </c>
      <c r="H12" s="20" t="s">
        <v>31</v>
      </c>
      <c r="I12" s="21" t="s">
        <v>23</v>
      </c>
      <c r="J12" s="22" t="s">
        <v>6</v>
      </c>
      <c r="K12" s="23">
        <v>1</v>
      </c>
      <c r="M12" s="24"/>
      <c r="P12" s="14" t="e">
        <f>#REF!</f>
        <v>#REF!</v>
      </c>
      <c r="Q12" s="14" t="s">
        <v>32</v>
      </c>
    </row>
    <row r="13" spans="2:17" ht="18.75" x14ac:dyDescent="0.25">
      <c r="B13" s="65" t="s">
        <v>7</v>
      </c>
      <c r="C13" s="79"/>
      <c r="D13" s="80"/>
      <c r="E13" s="80"/>
      <c r="F13" s="25" t="s">
        <v>30</v>
      </c>
      <c r="G13" s="21" t="s">
        <v>22</v>
      </c>
      <c r="H13" s="20" t="s">
        <v>31</v>
      </c>
      <c r="I13" s="21" t="s">
        <v>22</v>
      </c>
      <c r="J13" s="22" t="s">
        <v>6</v>
      </c>
      <c r="K13" s="23"/>
      <c r="P13" s="14" t="e">
        <f>#REF!</f>
        <v>#REF!</v>
      </c>
      <c r="Q13" s="14" t="s">
        <v>23</v>
      </c>
    </row>
    <row r="14" spans="2:17" ht="18.75" x14ac:dyDescent="0.25">
      <c r="B14" s="65" t="s">
        <v>8</v>
      </c>
      <c r="C14" s="79"/>
      <c r="D14" s="80"/>
      <c r="E14" s="80"/>
      <c r="F14" s="22" t="s">
        <v>30</v>
      </c>
      <c r="G14" s="21" t="s">
        <v>22</v>
      </c>
      <c r="H14" s="20" t="s">
        <v>31</v>
      </c>
      <c r="I14" s="21" t="s">
        <v>22</v>
      </c>
      <c r="J14" s="22" t="s">
        <v>6</v>
      </c>
      <c r="K14" s="23"/>
      <c r="P14" s="14" t="e">
        <f>#REF!</f>
        <v>#REF!</v>
      </c>
      <c r="Q14" s="14" t="s">
        <v>22</v>
      </c>
    </row>
    <row r="15" spans="2:17" ht="3" customHeight="1" x14ac:dyDescent="0.25">
      <c r="B15" s="26"/>
      <c r="C15" s="27"/>
      <c r="D15" s="27"/>
      <c r="E15" s="28" t="s">
        <v>9</v>
      </c>
      <c r="F15" s="27"/>
      <c r="G15" s="16"/>
      <c r="H15" s="16"/>
      <c r="I15" s="16"/>
      <c r="J15" s="16"/>
      <c r="K15" s="18"/>
    </row>
    <row r="16" spans="2:17" ht="15" hidden="1" customHeight="1" thickBot="1" x14ac:dyDescent="0.3">
      <c r="B16" s="50" t="s">
        <v>28</v>
      </c>
      <c r="C16" s="51"/>
      <c r="D16" s="51"/>
      <c r="E16" s="51"/>
      <c r="F16" s="51"/>
      <c r="G16" s="51"/>
      <c r="H16" s="51"/>
      <c r="I16" s="51"/>
      <c r="J16" s="51"/>
      <c r="K16" s="89"/>
    </row>
    <row r="17" spans="2:16" ht="15" hidden="1" customHeight="1" x14ac:dyDescent="0.25">
      <c r="B17" s="90" t="s">
        <v>26</v>
      </c>
      <c r="C17" s="91"/>
      <c r="D17" s="91"/>
      <c r="E17" s="91"/>
      <c r="F17" s="92"/>
      <c r="G17" s="92"/>
      <c r="H17" s="92"/>
      <c r="I17" s="92"/>
      <c r="J17" s="93"/>
      <c r="K17" s="94"/>
    </row>
    <row r="18" spans="2:16" ht="15" hidden="1" customHeight="1" thickBot="1" x14ac:dyDescent="0.3">
      <c r="B18" s="97" t="s">
        <v>24</v>
      </c>
      <c r="C18" s="98"/>
      <c r="D18" s="98"/>
      <c r="E18" s="98"/>
      <c r="F18" s="99"/>
      <c r="G18" s="99"/>
      <c r="H18" s="99"/>
      <c r="I18" s="99"/>
      <c r="J18" s="95"/>
      <c r="K18" s="96"/>
    </row>
    <row r="19" spans="2:16" ht="15" hidden="1" customHeight="1" x14ac:dyDescent="0.25">
      <c r="B19" s="100" t="s">
        <v>25</v>
      </c>
      <c r="C19" s="101"/>
      <c r="D19" s="101"/>
      <c r="E19" s="101"/>
      <c r="F19" s="104"/>
      <c r="G19" s="104"/>
      <c r="H19" s="104"/>
      <c r="I19" s="104"/>
      <c r="J19" s="104"/>
      <c r="K19" s="105"/>
    </row>
    <row r="20" spans="2:16" ht="15" hidden="1" customHeight="1" thickBot="1" x14ac:dyDescent="0.3">
      <c r="B20" s="102"/>
      <c r="C20" s="103"/>
      <c r="D20" s="103"/>
      <c r="E20" s="103"/>
      <c r="F20" s="106"/>
      <c r="G20" s="106"/>
      <c r="H20" s="106"/>
      <c r="I20" s="106"/>
      <c r="J20" s="106"/>
      <c r="K20" s="107"/>
    </row>
    <row r="21" spans="2:16" ht="3" customHeight="1" thickBot="1" x14ac:dyDescent="0.3">
      <c r="B21" s="26"/>
      <c r="C21" s="27"/>
      <c r="D21" s="27"/>
      <c r="E21" s="28"/>
      <c r="F21" s="27"/>
      <c r="G21" s="16"/>
      <c r="H21" s="16"/>
      <c r="I21" s="16"/>
      <c r="J21" s="16"/>
      <c r="K21" s="18"/>
    </row>
    <row r="22" spans="2:16" ht="19.5" thickBot="1" x14ac:dyDescent="0.3">
      <c r="B22" s="108" t="s">
        <v>94</v>
      </c>
      <c r="C22" s="109"/>
      <c r="D22" s="109"/>
      <c r="E22" s="110"/>
      <c r="F22" s="110"/>
      <c r="G22" s="110"/>
      <c r="H22" s="110"/>
      <c r="I22" s="110"/>
      <c r="J22" s="110"/>
      <c r="K22" s="111"/>
    </row>
    <row r="23" spans="2:16" ht="61.5" customHeight="1" thickBot="1" x14ac:dyDescent="0.3">
      <c r="B23" s="112" t="s">
        <v>10</v>
      </c>
      <c r="C23" s="113"/>
      <c r="D23" s="83" t="s">
        <v>37</v>
      </c>
      <c r="E23" s="83"/>
      <c r="F23" s="83"/>
      <c r="G23" s="83"/>
      <c r="H23" s="83"/>
      <c r="I23" s="83"/>
      <c r="J23" s="83"/>
      <c r="K23" s="84"/>
      <c r="P23" s="14" t="s">
        <v>20</v>
      </c>
    </row>
    <row r="24" spans="2:16" ht="95.25" customHeight="1" x14ac:dyDescent="0.25">
      <c r="B24" s="81" t="s">
        <v>11</v>
      </c>
      <c r="C24" s="82"/>
      <c r="D24" s="83" t="s">
        <v>42</v>
      </c>
      <c r="E24" s="83"/>
      <c r="F24" s="83"/>
      <c r="G24" s="83"/>
      <c r="H24" s="83"/>
      <c r="I24" s="83"/>
      <c r="J24" s="83"/>
      <c r="K24" s="84"/>
      <c r="P24" s="14" t="s">
        <v>21</v>
      </c>
    </row>
    <row r="25" spans="2:16" x14ac:dyDescent="0.25">
      <c r="B25" s="85"/>
      <c r="C25" s="86"/>
      <c r="D25" s="86"/>
      <c r="E25" s="87"/>
      <c r="F25" s="87"/>
      <c r="G25" s="87"/>
      <c r="H25" s="87"/>
      <c r="I25" s="87"/>
      <c r="J25" s="87"/>
      <c r="K25" s="88"/>
    </row>
    <row r="26" spans="2:16" ht="15" customHeight="1" x14ac:dyDescent="0.25">
      <c r="B26" s="114"/>
      <c r="C26" s="115"/>
      <c r="D26" s="115"/>
      <c r="E26" s="115"/>
      <c r="F26" s="115"/>
      <c r="G26" s="115"/>
      <c r="H26" s="115"/>
      <c r="I26" s="115"/>
      <c r="J26" s="115"/>
      <c r="K26" s="116"/>
    </row>
    <row r="27" spans="2:16" ht="19.5" thickBot="1" x14ac:dyDescent="0.3">
      <c r="B27" s="117" t="s">
        <v>12</v>
      </c>
      <c r="C27" s="118"/>
      <c r="D27" s="118"/>
      <c r="E27" s="119"/>
      <c r="F27" s="119"/>
      <c r="G27" s="119"/>
      <c r="H27" s="119"/>
      <c r="I27" s="119"/>
      <c r="J27" s="119"/>
      <c r="K27" s="120"/>
    </row>
    <row r="28" spans="2:16" ht="21.75" customHeight="1" x14ac:dyDescent="0.25">
      <c r="B28" s="75" t="s">
        <v>17</v>
      </c>
      <c r="C28" s="76"/>
      <c r="D28" s="29">
        <v>2200000000</v>
      </c>
      <c r="E28" s="76" t="s">
        <v>18</v>
      </c>
      <c r="F28" s="76"/>
      <c r="G28" s="76"/>
      <c r="H28" s="121">
        <v>1692.3</v>
      </c>
      <c r="I28" s="121"/>
      <c r="J28" s="121"/>
      <c r="K28" s="122"/>
      <c r="N28" s="30"/>
    </row>
    <row r="29" spans="2:16" ht="15" customHeight="1" x14ac:dyDescent="0.25">
      <c r="B29" s="58"/>
      <c r="C29" s="59"/>
      <c r="D29" s="123"/>
      <c r="E29" s="124"/>
      <c r="F29" s="124"/>
      <c r="G29" s="124"/>
      <c r="H29" s="124"/>
      <c r="I29" s="124"/>
      <c r="J29" s="124"/>
      <c r="K29" s="125"/>
    </row>
    <row r="30" spans="2:16" ht="87.75" customHeight="1" x14ac:dyDescent="0.25">
      <c r="B30" s="31" t="s">
        <v>38</v>
      </c>
      <c r="C30" s="32" t="s">
        <v>13</v>
      </c>
      <c r="D30" s="32" t="s">
        <v>29</v>
      </c>
      <c r="E30" s="32" t="s">
        <v>14</v>
      </c>
      <c r="F30" s="131" t="s">
        <v>43</v>
      </c>
      <c r="G30" s="133"/>
      <c r="H30" s="32" t="s">
        <v>41</v>
      </c>
      <c r="I30" s="32" t="s">
        <v>48</v>
      </c>
      <c r="J30" s="32" t="s">
        <v>15</v>
      </c>
      <c r="K30" s="33" t="s">
        <v>16</v>
      </c>
    </row>
    <row r="31" spans="2:16" ht="27.75" customHeight="1" x14ac:dyDescent="0.25">
      <c r="B31" s="131" t="s">
        <v>39</v>
      </c>
      <c r="C31" s="132"/>
      <c r="D31" s="132"/>
      <c r="E31" s="132"/>
      <c r="F31" s="132"/>
      <c r="G31" s="132"/>
      <c r="H31" s="132"/>
      <c r="I31" s="132"/>
      <c r="J31" s="132"/>
      <c r="K31" s="133"/>
    </row>
    <row r="32" spans="2:16" ht="240" customHeight="1" x14ac:dyDescent="0.25">
      <c r="B32" s="10">
        <v>1</v>
      </c>
      <c r="C32" s="10" t="s">
        <v>71</v>
      </c>
      <c r="D32" s="10" t="s">
        <v>72</v>
      </c>
      <c r="E32" s="1" t="s">
        <v>20</v>
      </c>
      <c r="F32" s="170">
        <v>5320230334</v>
      </c>
      <c r="G32" s="171"/>
      <c r="H32" s="2">
        <v>1265000000</v>
      </c>
      <c r="I32" s="3">
        <v>1090.5</v>
      </c>
      <c r="J32" s="4">
        <v>1</v>
      </c>
      <c r="K32" s="34">
        <f>I32*J32</f>
        <v>1090.5</v>
      </c>
      <c r="M32" s="44"/>
      <c r="N32" s="14" t="s">
        <v>20</v>
      </c>
    </row>
    <row r="33" spans="2:14" ht="161.25" customHeight="1" x14ac:dyDescent="0.25">
      <c r="B33" s="5">
        <v>2</v>
      </c>
      <c r="C33" s="5" t="s">
        <v>73</v>
      </c>
      <c r="D33" s="5" t="s">
        <v>74</v>
      </c>
      <c r="E33" s="6" t="s">
        <v>20</v>
      </c>
      <c r="F33" s="136" t="s">
        <v>119</v>
      </c>
      <c r="G33" s="137"/>
      <c r="H33" s="7">
        <v>900000000</v>
      </c>
      <c r="I33" s="8">
        <v>900</v>
      </c>
      <c r="J33" s="9">
        <v>1</v>
      </c>
      <c r="K33" s="49">
        <f t="shared" ref="K33:K35" si="0">I33*J33</f>
        <v>900</v>
      </c>
      <c r="M33" s="44"/>
      <c r="N33" s="14" t="s">
        <v>21</v>
      </c>
    </row>
    <row r="34" spans="2:14" ht="27.75" customHeight="1" x14ac:dyDescent="0.25">
      <c r="B34" s="131" t="s">
        <v>49</v>
      </c>
      <c r="C34" s="132"/>
      <c r="D34" s="132"/>
      <c r="E34" s="132"/>
      <c r="F34" s="132"/>
      <c r="G34" s="132"/>
      <c r="H34" s="132"/>
      <c r="I34" s="132"/>
      <c r="J34" s="132"/>
      <c r="K34" s="133"/>
      <c r="M34" s="46" t="s">
        <v>54</v>
      </c>
    </row>
    <row r="35" spans="2:14" ht="152.25" customHeight="1" x14ac:dyDescent="0.25">
      <c r="B35" s="36">
        <v>1</v>
      </c>
      <c r="C35" s="37" t="s">
        <v>75</v>
      </c>
      <c r="D35" s="37" t="s">
        <v>77</v>
      </c>
      <c r="E35" s="1" t="s">
        <v>21</v>
      </c>
      <c r="F35" s="138" t="s">
        <v>47</v>
      </c>
      <c r="G35" s="139"/>
      <c r="H35" s="2">
        <v>1937220274</v>
      </c>
      <c r="I35" s="3">
        <v>1670</v>
      </c>
      <c r="J35" s="9">
        <v>1</v>
      </c>
      <c r="K35" s="34">
        <f t="shared" si="0"/>
        <v>1670</v>
      </c>
      <c r="M35" s="47" t="s">
        <v>117</v>
      </c>
    </row>
    <row r="36" spans="2:14" ht="154.5" customHeight="1" x14ac:dyDescent="0.25">
      <c r="B36" s="38">
        <v>2</v>
      </c>
      <c r="C36" s="39" t="s">
        <v>76</v>
      </c>
      <c r="D36" s="39" t="s">
        <v>78</v>
      </c>
      <c r="E36" s="1" t="s">
        <v>21</v>
      </c>
      <c r="F36" s="140" t="s">
        <v>79</v>
      </c>
      <c r="G36" s="141"/>
      <c r="H36" s="40">
        <v>465892576</v>
      </c>
      <c r="I36" s="41">
        <v>512.79999999999995</v>
      </c>
      <c r="J36" s="9">
        <v>1</v>
      </c>
      <c r="K36" s="34">
        <f t="shared" ref="K36" si="1">I36*J36</f>
        <v>512.79999999999995</v>
      </c>
      <c r="M36" s="47" t="s">
        <v>117</v>
      </c>
    </row>
    <row r="37" spans="2:14" ht="18.75" customHeight="1" thickBot="1" x14ac:dyDescent="0.3">
      <c r="B37" s="126" t="s">
        <v>19</v>
      </c>
      <c r="C37" s="127"/>
      <c r="D37" s="127"/>
      <c r="E37" s="127"/>
      <c r="F37" s="127"/>
      <c r="G37" s="127"/>
      <c r="H37" s="127"/>
      <c r="I37" s="127"/>
      <c r="J37" s="128"/>
      <c r="K37" s="48">
        <f>SUM(K32:K36)</f>
        <v>4173.3</v>
      </c>
    </row>
    <row r="38" spans="2:14" ht="19.5" thickBot="1" x14ac:dyDescent="0.3">
      <c r="B38" s="150" t="s">
        <v>27</v>
      </c>
      <c r="C38" s="151"/>
      <c r="D38" s="151"/>
      <c r="E38" s="110"/>
      <c r="F38" s="110"/>
      <c r="G38" s="110"/>
      <c r="H38" s="110"/>
      <c r="I38" s="110"/>
      <c r="J38" s="150" t="s">
        <v>21</v>
      </c>
      <c r="K38" s="152"/>
    </row>
    <row r="39" spans="2:14" ht="30" customHeight="1" thickBot="1" x14ac:dyDescent="0.3">
      <c r="B39" s="129" t="s">
        <v>52</v>
      </c>
      <c r="C39" s="130"/>
      <c r="D39" s="130"/>
      <c r="E39" s="130"/>
      <c r="F39" s="130"/>
      <c r="G39" s="130"/>
      <c r="H39" s="130"/>
      <c r="I39" s="130"/>
      <c r="J39" s="115"/>
      <c r="K39" s="116"/>
    </row>
    <row r="40" spans="2:14" ht="19.5" thickBot="1" x14ac:dyDescent="0.3">
      <c r="B40" s="108" t="s">
        <v>55</v>
      </c>
      <c r="C40" s="109"/>
      <c r="D40" s="109"/>
      <c r="E40" s="149"/>
      <c r="F40" s="108" t="s">
        <v>54</v>
      </c>
      <c r="G40" s="109"/>
      <c r="H40" s="109"/>
      <c r="I40" s="149"/>
      <c r="J40" s="147" t="s">
        <v>53</v>
      </c>
      <c r="K40" s="148"/>
    </row>
    <row r="41" spans="2:14" ht="85.5" customHeight="1" thickBot="1" x14ac:dyDescent="0.3">
      <c r="B41" s="153" t="s">
        <v>57</v>
      </c>
      <c r="C41" s="154"/>
      <c r="D41" s="154"/>
      <c r="E41" s="155"/>
      <c r="F41" s="156" t="s">
        <v>80</v>
      </c>
      <c r="G41" s="157"/>
      <c r="H41" s="157"/>
      <c r="I41" s="158"/>
      <c r="J41" s="159" t="s">
        <v>20</v>
      </c>
      <c r="K41" s="160"/>
    </row>
    <row r="42" spans="2:14" ht="192.75" customHeight="1" thickBot="1" x14ac:dyDescent="0.3">
      <c r="B42" s="153" t="s">
        <v>59</v>
      </c>
      <c r="C42" s="161"/>
      <c r="D42" s="161"/>
      <c r="E42" s="162"/>
      <c r="F42" s="156" t="s">
        <v>81</v>
      </c>
      <c r="G42" s="157"/>
      <c r="H42" s="157"/>
      <c r="I42" s="158"/>
      <c r="J42" s="159" t="s">
        <v>20</v>
      </c>
      <c r="K42" s="160"/>
    </row>
    <row r="43" spans="2:14" ht="100.5" customHeight="1" thickBot="1" x14ac:dyDescent="0.3">
      <c r="B43" s="153" t="s">
        <v>61</v>
      </c>
      <c r="C43" s="154"/>
      <c r="D43" s="154"/>
      <c r="E43" s="155"/>
      <c r="F43" s="156" t="s">
        <v>82</v>
      </c>
      <c r="G43" s="157"/>
      <c r="H43" s="157"/>
      <c r="I43" s="158"/>
      <c r="J43" s="159" t="s">
        <v>20</v>
      </c>
      <c r="K43" s="160"/>
    </row>
    <row r="44" spans="2:14" ht="100.5" customHeight="1" thickBot="1" x14ac:dyDescent="0.3">
      <c r="B44" s="153" t="s">
        <v>63</v>
      </c>
      <c r="C44" s="154"/>
      <c r="D44" s="154"/>
      <c r="E44" s="155"/>
      <c r="F44" s="156" t="s">
        <v>80</v>
      </c>
      <c r="G44" s="157"/>
      <c r="H44" s="157"/>
      <c r="I44" s="158"/>
      <c r="J44" s="156" t="s">
        <v>20</v>
      </c>
      <c r="K44" s="158"/>
    </row>
    <row r="45" spans="2:14" ht="296.25" customHeight="1" thickBot="1" x14ac:dyDescent="0.3">
      <c r="B45" s="153" t="s">
        <v>65</v>
      </c>
      <c r="C45" s="154"/>
      <c r="D45" s="154"/>
      <c r="E45" s="155"/>
      <c r="F45" s="167" t="s">
        <v>83</v>
      </c>
      <c r="G45" s="168"/>
      <c r="H45" s="168"/>
      <c r="I45" s="169"/>
      <c r="J45" s="159" t="s">
        <v>66</v>
      </c>
      <c r="K45" s="160"/>
    </row>
    <row r="46" spans="2:14" ht="19.5" thickBot="1" x14ac:dyDescent="0.3">
      <c r="B46" s="150" t="s">
        <v>56</v>
      </c>
      <c r="C46" s="151"/>
      <c r="D46" s="151"/>
      <c r="E46" s="110"/>
      <c r="F46" s="110"/>
      <c r="G46" s="110"/>
      <c r="H46" s="110"/>
      <c r="I46" s="110"/>
      <c r="J46" s="150" t="s">
        <v>21</v>
      </c>
      <c r="K46" s="152"/>
    </row>
    <row r="47" spans="2:14" ht="81" customHeight="1" x14ac:dyDescent="0.25">
      <c r="B47" s="165" t="s">
        <v>68</v>
      </c>
      <c r="C47" s="166"/>
      <c r="D47" s="166"/>
      <c r="E47" s="166"/>
      <c r="F47" s="163" t="s">
        <v>111</v>
      </c>
      <c r="G47" s="163"/>
      <c r="H47" s="163"/>
      <c r="I47" s="163"/>
      <c r="J47" s="163"/>
      <c r="K47" s="164"/>
    </row>
    <row r="49" spans="2:12" ht="18.75" x14ac:dyDescent="0.25">
      <c r="B49" s="144"/>
      <c r="C49" s="144"/>
      <c r="D49" s="144"/>
      <c r="E49" s="144"/>
      <c r="F49" s="144"/>
      <c r="G49" s="144"/>
      <c r="H49" s="144"/>
      <c r="I49" s="144"/>
      <c r="J49" s="144"/>
      <c r="K49" s="144"/>
    </row>
    <row r="50" spans="2:12" ht="18.75" x14ac:dyDescent="0.25">
      <c r="B50" s="145"/>
      <c r="C50" s="145"/>
      <c r="D50" s="145"/>
      <c r="E50" s="145"/>
      <c r="F50" s="146"/>
      <c r="G50" s="146"/>
      <c r="H50" s="146"/>
      <c r="I50" s="146"/>
      <c r="J50" s="145"/>
      <c r="K50" s="145"/>
      <c r="L50" s="14" t="s">
        <v>20</v>
      </c>
    </row>
    <row r="51" spans="2:12" ht="18.75" x14ac:dyDescent="0.25">
      <c r="B51" s="145"/>
      <c r="C51" s="145"/>
      <c r="D51" s="145"/>
      <c r="E51" s="145"/>
      <c r="F51" s="146"/>
      <c r="G51" s="146"/>
      <c r="H51" s="146"/>
      <c r="I51" s="146"/>
      <c r="J51" s="145"/>
      <c r="K51" s="145"/>
      <c r="L51" s="14" t="s">
        <v>21</v>
      </c>
    </row>
    <row r="52" spans="2:12" ht="15" customHeight="1" x14ac:dyDescent="0.25">
      <c r="B52" s="142"/>
      <c r="C52" s="142"/>
      <c r="D52" s="142"/>
      <c r="E52" s="142"/>
      <c r="F52" s="143"/>
      <c r="G52" s="143"/>
      <c r="H52" s="143"/>
      <c r="I52" s="143"/>
      <c r="J52" s="143"/>
      <c r="K52" s="143"/>
    </row>
    <row r="53" spans="2:12" ht="15.75" customHeight="1" x14ac:dyDescent="0.25">
      <c r="B53" s="142"/>
      <c r="C53" s="142"/>
      <c r="D53" s="142"/>
      <c r="E53" s="142"/>
      <c r="F53" s="143"/>
      <c r="G53" s="143"/>
      <c r="H53" s="143"/>
      <c r="I53" s="143"/>
      <c r="J53" s="143"/>
      <c r="K53" s="143"/>
    </row>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sheetData>
  <mergeCells count="75">
    <mergeCell ref="B47:E47"/>
    <mergeCell ref="F47:K47"/>
    <mergeCell ref="B49:K49"/>
    <mergeCell ref="B52:E53"/>
    <mergeCell ref="F52:K53"/>
    <mergeCell ref="B50:E50"/>
    <mergeCell ref="F50:I50"/>
    <mergeCell ref="J50:K51"/>
    <mergeCell ref="B51:E51"/>
    <mergeCell ref="F51:I51"/>
    <mergeCell ref="B45:E45"/>
    <mergeCell ref="F45:I45"/>
    <mergeCell ref="J45:K45"/>
    <mergeCell ref="B46:I46"/>
    <mergeCell ref="J46:K46"/>
    <mergeCell ref="B43:E43"/>
    <mergeCell ref="F43:I43"/>
    <mergeCell ref="J43:K43"/>
    <mergeCell ref="B44:E44"/>
    <mergeCell ref="F44:I44"/>
    <mergeCell ref="J44:K44"/>
    <mergeCell ref="B41:E41"/>
    <mergeCell ref="F41:I41"/>
    <mergeCell ref="J41:K41"/>
    <mergeCell ref="B42:E42"/>
    <mergeCell ref="F42:I42"/>
    <mergeCell ref="J42:K42"/>
    <mergeCell ref="F30:G30"/>
    <mergeCell ref="B39:K39"/>
    <mergeCell ref="B40:E40"/>
    <mergeCell ref="F40:I40"/>
    <mergeCell ref="J40:K40"/>
    <mergeCell ref="B38:I38"/>
    <mergeCell ref="J38:K38"/>
    <mergeCell ref="F33:G33"/>
    <mergeCell ref="B34:K34"/>
    <mergeCell ref="F35:G35"/>
    <mergeCell ref="F36:G36"/>
    <mergeCell ref="B37:J37"/>
    <mergeCell ref="B6:B8"/>
    <mergeCell ref="B2:K2"/>
    <mergeCell ref="B4:K4"/>
    <mergeCell ref="C5:K5"/>
    <mergeCell ref="C6:K8"/>
    <mergeCell ref="B10:K10"/>
    <mergeCell ref="B11:C11"/>
    <mergeCell ref="B12:C12"/>
    <mergeCell ref="B13:C13"/>
    <mergeCell ref="D11:K11"/>
    <mergeCell ref="D12:E12"/>
    <mergeCell ref="D13:E13"/>
    <mergeCell ref="B14:C14"/>
    <mergeCell ref="D14:E14"/>
    <mergeCell ref="B16:K16"/>
    <mergeCell ref="B17:E17"/>
    <mergeCell ref="F17:I17"/>
    <mergeCell ref="J17:K18"/>
    <mergeCell ref="B18:E18"/>
    <mergeCell ref="F18:I18"/>
    <mergeCell ref="B19:E20"/>
    <mergeCell ref="F19:K20"/>
    <mergeCell ref="B22:K22"/>
    <mergeCell ref="B31:K31"/>
    <mergeCell ref="F32:G32"/>
    <mergeCell ref="D23:K23"/>
    <mergeCell ref="D24:K24"/>
    <mergeCell ref="B25:K25"/>
    <mergeCell ref="B26:K26"/>
    <mergeCell ref="B27:K27"/>
    <mergeCell ref="B23:C23"/>
    <mergeCell ref="B24:C24"/>
    <mergeCell ref="B28:C28"/>
    <mergeCell ref="E28:G28"/>
    <mergeCell ref="H28:K28"/>
    <mergeCell ref="B29:K29"/>
  </mergeCells>
  <conditionalFormatting sqref="F17:F18">
    <cfRule type="containsText" dxfId="95" priority="15" operator="containsText" text="N.A.">
      <formula>NOT(ISERROR(SEARCH(("N.A."),(F17))))</formula>
    </cfRule>
    <cfRule type="containsText" dxfId="94" priority="16" operator="containsText" text="No">
      <formula>NOT(ISERROR(SEARCH(("No"),(F17))))</formula>
    </cfRule>
    <cfRule type="containsText" dxfId="93" priority="17" operator="containsText" text="Si">
      <formula>NOT(ISERROR(SEARCH(("Si"),(F17))))</formula>
    </cfRule>
  </conditionalFormatting>
  <conditionalFormatting sqref="F50:F51">
    <cfRule type="containsText" dxfId="92" priority="23" operator="containsText" text="N.A.">
      <formula>NOT(ISERROR(SEARCH(("N.A."),(F50))))</formula>
    </cfRule>
    <cfRule type="containsText" dxfId="91" priority="24" operator="containsText" text="No">
      <formula>NOT(ISERROR(SEARCH(("No"),(F50))))</formula>
    </cfRule>
    <cfRule type="containsText" dxfId="90" priority="25" operator="containsText" text="Si">
      <formula>NOT(ISERROR(SEARCH(("Si"),(F50))))</formula>
    </cfRule>
  </conditionalFormatting>
  <conditionalFormatting sqref="G12:G14">
    <cfRule type="beginsWith" dxfId="89" priority="8" operator="beginsWith" text="NO">
      <formula>LEFT(G12,LEN("NO"))="NO"</formula>
    </cfRule>
    <cfRule type="beginsWith" dxfId="88" priority="9" operator="beginsWith" text="SI">
      <formula>LEFT(G12,LEN("SI"))="SI"</formula>
    </cfRule>
  </conditionalFormatting>
  <conditionalFormatting sqref="I12:I14">
    <cfRule type="beginsWith" dxfId="87" priority="6" operator="beginsWith" text="NO">
      <formula>LEFT(I12,LEN("NO"))="NO"</formula>
    </cfRule>
    <cfRule type="beginsWith" dxfId="86" priority="7" operator="beginsWith" text="SI">
      <formula>LEFT(I12,LEN("SI"))="SI"</formula>
    </cfRule>
  </conditionalFormatting>
  <conditionalFormatting sqref="J17">
    <cfRule type="beginsWith" dxfId="85" priority="10" operator="beginsWith" text="NO">
      <formula>LEFT(J17,LEN("NO"))="NO"</formula>
    </cfRule>
    <cfRule type="beginsWith" dxfId="84" priority="11" operator="beginsWith" text="CUMPLE">
      <formula>LEFT(J17,LEN("CUMPLE"))="CUMPLE"</formula>
    </cfRule>
    <cfRule type="cellIs" dxfId="83" priority="12" operator="equal">
      <formula>0</formula>
    </cfRule>
    <cfRule type="cellIs" dxfId="82" priority="13" operator="equal">
      <formula>#REF!</formula>
    </cfRule>
    <cfRule type="cellIs" dxfId="81" priority="14" operator="equal">
      <formula>#REF!</formula>
    </cfRule>
  </conditionalFormatting>
  <conditionalFormatting sqref="J50">
    <cfRule type="beginsWith" dxfId="80" priority="18" operator="beginsWith" text="NO">
      <formula>LEFT(J50,LEN("NO"))="NO"</formula>
    </cfRule>
    <cfRule type="beginsWith" dxfId="79" priority="19" operator="beginsWith" text="CUMPLE">
      <formula>LEFT(J50,LEN("CUMPLE"))="CUMPLE"</formula>
    </cfRule>
    <cfRule type="cellIs" dxfId="78" priority="20" operator="equal">
      <formula>0</formula>
    </cfRule>
    <cfRule type="cellIs" dxfId="77" priority="21" operator="equal">
      <formula>#REF!</formula>
    </cfRule>
    <cfRule type="cellIs" dxfId="76" priority="22" operator="equal">
      <formula>#REF!</formula>
    </cfRule>
  </conditionalFormatting>
  <conditionalFormatting sqref="J38:K38">
    <cfRule type="beginsWith" dxfId="75" priority="1" operator="beginsWith" text="NO">
      <formula>LEFT(J38,LEN("NO"))="NO"</formula>
    </cfRule>
    <cfRule type="beginsWith" dxfId="74" priority="2" operator="beginsWith" text="CUMPLE">
      <formula>LEFT(J38,LEN("CUMPLE"))="CUMPLE"</formula>
    </cfRule>
    <cfRule type="cellIs" dxfId="73" priority="3" operator="equal">
      <formula>0</formula>
    </cfRule>
    <cfRule type="cellIs" dxfId="72" priority="4" operator="equal">
      <formula>$M$1</formula>
    </cfRule>
    <cfRule type="cellIs" dxfId="71" priority="5" operator="equal">
      <formula>$M$2</formula>
    </cfRule>
  </conditionalFormatting>
  <conditionalFormatting sqref="J46:K46">
    <cfRule type="beginsWith" dxfId="70" priority="26" operator="beginsWith" text="NO">
      <formula>LEFT(J46,LEN("NO"))="NO"</formula>
    </cfRule>
    <cfRule type="beginsWith" dxfId="69" priority="27" operator="beginsWith" text="CUMPLE">
      <formula>LEFT(J46,LEN("CUMPLE"))="CUMPLE"</formula>
    </cfRule>
    <cfRule type="cellIs" dxfId="68" priority="29" operator="equal">
      <formula>0</formula>
    </cfRule>
    <cfRule type="cellIs" dxfId="67" priority="30" operator="equal">
      <formula>$M$1</formula>
    </cfRule>
    <cfRule type="cellIs" dxfId="66" priority="31" operator="equal">
      <formula>$M$2</formula>
    </cfRule>
  </conditionalFormatting>
  <conditionalFormatting sqref="K32:K33">
    <cfRule type="cellIs" dxfId="65" priority="32" operator="equal">
      <formula>0</formula>
    </cfRule>
  </conditionalFormatting>
  <conditionalFormatting sqref="K35:K37 B37">
    <cfRule type="cellIs" dxfId="64" priority="28" operator="equal">
      <formula>0</formula>
    </cfRule>
  </conditionalFormatting>
  <dataValidations count="5">
    <dataValidation type="list" allowBlank="1" showInputMessage="1" showErrorMessage="1" prompt="Entregado ¿Si o No?" sqref="F50:F51 F17:F18" xr:uid="{E55BF068-1A81-4B31-A050-E73D7A2BC9A5}">
      <formula1>"Si,No,N.A."</formula1>
    </dataValidation>
    <dataValidation type="list" allowBlank="1" showInputMessage="1" showErrorMessage="1" sqref="G12:G14 I12:I14" xr:uid="{ED3AC9F0-9442-4A77-807A-D88BC74A0769}">
      <formula1>$Q$12:$Q$14</formula1>
    </dataValidation>
    <dataValidation type="list" allowBlank="1" showInputMessage="1" showErrorMessage="1" sqref="J50:K51 J17:K18" xr:uid="{4A96C119-A72A-4E7B-AF74-CAD0F2C58882}">
      <formula1>$L$50:$L$51</formula1>
    </dataValidation>
    <dataValidation type="list" allowBlank="1" showInputMessage="1" showErrorMessage="1" sqref="E32:E33 E35:E36" xr:uid="{FE9F9692-80D1-41E3-8368-EA38C317634B}">
      <formula1>$N$32:$N$34</formula1>
    </dataValidation>
    <dataValidation type="list" allowBlank="1" showInputMessage="1" showErrorMessage="1" sqref="J46:K46 J38:K38" xr:uid="{B06F30AE-8544-4264-BCF5-FC401634FACC}">
      <formula1>$N$32:$N$33</formula1>
    </dataValidation>
  </dataValidations>
  <pageMargins left="0.7" right="0.7" top="0.75" bottom="0.75" header="0.3" footer="0.3"/>
  <pageSetup scale="31" fitToHeight="0" orientation="portrait" r:id="rId1"/>
  <rowBreaks count="1" manualBreakCount="1">
    <brk id="47" min="1" max="13" man="1"/>
  </rowBreaks>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E9F9-3ED3-4F2E-990A-DD9EAF4D357D}">
  <sheetPr>
    <tabColor rgb="FF00B050"/>
    <pageSetUpPr fitToPage="1"/>
  </sheetPr>
  <dimension ref="B1:Q53"/>
  <sheetViews>
    <sheetView view="pageBreakPreview" topLeftCell="A10" zoomScale="70" zoomScaleNormal="85" zoomScaleSheetLayoutView="70" workbookViewId="0">
      <selection activeCell="H35" sqref="H35"/>
    </sheetView>
  </sheetViews>
  <sheetFormatPr baseColWidth="10" defaultRowHeight="15" x14ac:dyDescent="0.25"/>
  <cols>
    <col min="1" max="1" width="3.7109375" style="14" customWidth="1"/>
    <col min="2" max="2" width="13.7109375" style="14" customWidth="1"/>
    <col min="3" max="3" width="39.42578125" style="14" customWidth="1"/>
    <col min="4" max="4" width="21.85546875" style="14" customWidth="1"/>
    <col min="5" max="5" width="18.85546875" style="14" customWidth="1"/>
    <col min="6" max="6" width="19" style="14" customWidth="1"/>
    <col min="7" max="7" width="8.5703125" style="14" customWidth="1"/>
    <col min="8" max="8" width="29.42578125" style="14" customWidth="1"/>
    <col min="9" max="9" width="12.85546875" style="14" customWidth="1"/>
    <col min="10" max="10" width="21.5703125" style="14" customWidth="1"/>
    <col min="11" max="11" width="13.140625" style="14" customWidth="1"/>
    <col min="12" max="12" width="30.7109375" style="14" hidden="1" customWidth="1"/>
    <col min="13" max="13" width="91.85546875" style="14" customWidth="1"/>
    <col min="14" max="14" width="18.28515625" style="14" hidden="1" customWidth="1"/>
    <col min="15" max="16" width="11.42578125" style="14" hidden="1" customWidth="1"/>
    <col min="17" max="19" width="0" style="14" hidden="1" customWidth="1"/>
    <col min="20" max="16384" width="11.42578125" style="14"/>
  </cols>
  <sheetData>
    <row r="1" spans="2:17" ht="15.75" thickBot="1" x14ac:dyDescent="0.3">
      <c r="B1" s="11"/>
      <c r="C1" s="12"/>
      <c r="D1" s="12"/>
      <c r="E1" s="12"/>
      <c r="F1" s="12"/>
      <c r="G1" s="12"/>
      <c r="H1" s="12"/>
      <c r="I1" s="12"/>
      <c r="J1" s="12"/>
      <c r="K1" s="13"/>
    </row>
    <row r="2" spans="2:17" ht="21.75" thickBot="1" x14ac:dyDescent="0.4">
      <c r="B2" s="54" t="s">
        <v>33</v>
      </c>
      <c r="C2" s="55"/>
      <c r="D2" s="55"/>
      <c r="E2" s="56"/>
      <c r="F2" s="56"/>
      <c r="G2" s="56"/>
      <c r="H2" s="56"/>
      <c r="I2" s="56"/>
      <c r="J2" s="56"/>
      <c r="K2" s="57"/>
    </row>
    <row r="3" spans="2:17" ht="3" customHeight="1" x14ac:dyDescent="0.25">
      <c r="B3" s="15"/>
      <c r="C3" s="16"/>
      <c r="D3" s="16"/>
      <c r="E3" s="16"/>
      <c r="F3" s="17"/>
      <c r="G3" s="16"/>
      <c r="H3" s="16"/>
      <c r="I3" s="16"/>
      <c r="J3" s="16"/>
      <c r="K3" s="18"/>
    </row>
    <row r="4" spans="2:17" ht="18.75" x14ac:dyDescent="0.25">
      <c r="B4" s="58" t="s">
        <v>0</v>
      </c>
      <c r="C4" s="59"/>
      <c r="D4" s="59"/>
      <c r="E4" s="60"/>
      <c r="F4" s="60"/>
      <c r="G4" s="60"/>
      <c r="H4" s="60"/>
      <c r="I4" s="60"/>
      <c r="J4" s="60"/>
      <c r="K4" s="61"/>
    </row>
    <row r="5" spans="2:17" ht="15.75" x14ac:dyDescent="0.25">
      <c r="B5" s="19" t="s">
        <v>1</v>
      </c>
      <c r="C5" s="62" t="s">
        <v>34</v>
      </c>
      <c r="D5" s="63"/>
      <c r="E5" s="63"/>
      <c r="F5" s="63"/>
      <c r="G5" s="63"/>
      <c r="H5" s="63"/>
      <c r="I5" s="63"/>
      <c r="J5" s="63"/>
      <c r="K5" s="64"/>
    </row>
    <row r="6" spans="2:17" x14ac:dyDescent="0.25">
      <c r="B6" s="65" t="s">
        <v>2</v>
      </c>
      <c r="C6" s="66" t="s">
        <v>35</v>
      </c>
      <c r="D6" s="67"/>
      <c r="E6" s="67"/>
      <c r="F6" s="67"/>
      <c r="G6" s="67"/>
      <c r="H6" s="67"/>
      <c r="I6" s="67"/>
      <c r="J6" s="67"/>
      <c r="K6" s="68"/>
    </row>
    <row r="7" spans="2:17" x14ac:dyDescent="0.25">
      <c r="B7" s="65"/>
      <c r="C7" s="69"/>
      <c r="D7" s="70"/>
      <c r="E7" s="70"/>
      <c r="F7" s="70"/>
      <c r="G7" s="70"/>
      <c r="H7" s="70"/>
      <c r="I7" s="70"/>
      <c r="J7" s="70"/>
      <c r="K7" s="71"/>
    </row>
    <row r="8" spans="2:17" ht="9.75" customHeight="1" x14ac:dyDescent="0.25">
      <c r="B8" s="65"/>
      <c r="C8" s="72"/>
      <c r="D8" s="73"/>
      <c r="E8" s="73"/>
      <c r="F8" s="73"/>
      <c r="G8" s="73"/>
      <c r="H8" s="73"/>
      <c r="I8" s="73"/>
      <c r="J8" s="73"/>
      <c r="K8" s="74"/>
    </row>
    <row r="9" spans="2:17" ht="3" customHeight="1" thickBot="1" x14ac:dyDescent="0.3">
      <c r="B9" s="15"/>
      <c r="C9" s="16"/>
      <c r="D9" s="16"/>
      <c r="E9" s="16"/>
      <c r="F9" s="17"/>
      <c r="G9" s="16"/>
      <c r="H9" s="16"/>
      <c r="I9" s="16"/>
      <c r="J9" s="16"/>
      <c r="K9" s="18"/>
    </row>
    <row r="10" spans="2:17" ht="19.5" thickBot="1" x14ac:dyDescent="0.3">
      <c r="B10" s="50" t="s">
        <v>3</v>
      </c>
      <c r="C10" s="51"/>
      <c r="D10" s="51"/>
      <c r="E10" s="52"/>
      <c r="F10" s="52"/>
      <c r="G10" s="52"/>
      <c r="H10" s="52"/>
      <c r="I10" s="52"/>
      <c r="J10" s="52"/>
      <c r="K10" s="53"/>
    </row>
    <row r="11" spans="2:17" ht="18.75" customHeight="1" x14ac:dyDescent="0.25">
      <c r="B11" s="75" t="s">
        <v>4</v>
      </c>
      <c r="C11" s="76"/>
      <c r="D11" s="77" t="s">
        <v>84</v>
      </c>
      <c r="E11" s="77"/>
      <c r="F11" s="77"/>
      <c r="G11" s="77"/>
      <c r="H11" s="77"/>
      <c r="I11" s="77"/>
      <c r="J11" s="77"/>
      <c r="K11" s="78"/>
    </row>
    <row r="12" spans="2:17" ht="18.75" x14ac:dyDescent="0.25">
      <c r="B12" s="65" t="s">
        <v>5</v>
      </c>
      <c r="C12" s="79"/>
      <c r="D12" s="80"/>
      <c r="E12" s="80"/>
      <c r="F12" s="20" t="s">
        <v>30</v>
      </c>
      <c r="G12" s="21" t="s">
        <v>23</v>
      </c>
      <c r="H12" s="20" t="s">
        <v>31</v>
      </c>
      <c r="I12" s="21" t="s">
        <v>23</v>
      </c>
      <c r="J12" s="22" t="s">
        <v>6</v>
      </c>
      <c r="K12" s="23">
        <v>1</v>
      </c>
      <c r="M12" s="24"/>
      <c r="P12" s="14" t="e">
        <f>#REF!</f>
        <v>#REF!</v>
      </c>
      <c r="Q12" s="14" t="s">
        <v>32</v>
      </c>
    </row>
    <row r="13" spans="2:17" ht="18.75" x14ac:dyDescent="0.25">
      <c r="B13" s="65" t="s">
        <v>7</v>
      </c>
      <c r="C13" s="79"/>
      <c r="D13" s="80"/>
      <c r="E13" s="80"/>
      <c r="F13" s="25" t="s">
        <v>30</v>
      </c>
      <c r="G13" s="21" t="s">
        <v>22</v>
      </c>
      <c r="H13" s="20" t="s">
        <v>31</v>
      </c>
      <c r="I13" s="21" t="s">
        <v>22</v>
      </c>
      <c r="J13" s="22" t="s">
        <v>6</v>
      </c>
      <c r="K13" s="23"/>
      <c r="P13" s="14" t="e">
        <f>#REF!</f>
        <v>#REF!</v>
      </c>
      <c r="Q13" s="14" t="s">
        <v>23</v>
      </c>
    </row>
    <row r="14" spans="2:17" ht="18.75" x14ac:dyDescent="0.25">
      <c r="B14" s="65" t="s">
        <v>8</v>
      </c>
      <c r="C14" s="79"/>
      <c r="D14" s="80"/>
      <c r="E14" s="80"/>
      <c r="F14" s="22" t="s">
        <v>30</v>
      </c>
      <c r="G14" s="21" t="s">
        <v>22</v>
      </c>
      <c r="H14" s="20" t="s">
        <v>31</v>
      </c>
      <c r="I14" s="21" t="s">
        <v>22</v>
      </c>
      <c r="J14" s="22" t="s">
        <v>6</v>
      </c>
      <c r="K14" s="23"/>
      <c r="P14" s="14" t="e">
        <f>#REF!</f>
        <v>#REF!</v>
      </c>
      <c r="Q14" s="14" t="s">
        <v>22</v>
      </c>
    </row>
    <row r="15" spans="2:17" ht="3" customHeight="1" x14ac:dyDescent="0.25">
      <c r="B15" s="26"/>
      <c r="C15" s="27"/>
      <c r="D15" s="27"/>
      <c r="E15" s="28" t="s">
        <v>9</v>
      </c>
      <c r="F15" s="27"/>
      <c r="G15" s="16"/>
      <c r="H15" s="16"/>
      <c r="I15" s="16"/>
      <c r="J15" s="16"/>
      <c r="K15" s="18"/>
    </row>
    <row r="16" spans="2:17" ht="15" hidden="1" customHeight="1" thickBot="1" x14ac:dyDescent="0.3">
      <c r="B16" s="50" t="s">
        <v>28</v>
      </c>
      <c r="C16" s="51"/>
      <c r="D16" s="51"/>
      <c r="E16" s="51"/>
      <c r="F16" s="51"/>
      <c r="G16" s="51"/>
      <c r="H16" s="51"/>
      <c r="I16" s="51"/>
      <c r="J16" s="51"/>
      <c r="K16" s="89"/>
    </row>
    <row r="17" spans="2:16" ht="15" hidden="1" customHeight="1" x14ac:dyDescent="0.25">
      <c r="B17" s="90" t="s">
        <v>26</v>
      </c>
      <c r="C17" s="91"/>
      <c r="D17" s="91"/>
      <c r="E17" s="91"/>
      <c r="F17" s="92"/>
      <c r="G17" s="92"/>
      <c r="H17" s="92"/>
      <c r="I17" s="92"/>
      <c r="J17" s="93"/>
      <c r="K17" s="94"/>
    </row>
    <row r="18" spans="2:16" ht="15" hidden="1" customHeight="1" thickBot="1" x14ac:dyDescent="0.3">
      <c r="B18" s="97" t="s">
        <v>24</v>
      </c>
      <c r="C18" s="98"/>
      <c r="D18" s="98"/>
      <c r="E18" s="98"/>
      <c r="F18" s="99"/>
      <c r="G18" s="99"/>
      <c r="H18" s="99"/>
      <c r="I18" s="99"/>
      <c r="J18" s="95"/>
      <c r="K18" s="96"/>
    </row>
    <row r="19" spans="2:16" ht="15" hidden="1" customHeight="1" x14ac:dyDescent="0.25">
      <c r="B19" s="100" t="s">
        <v>25</v>
      </c>
      <c r="C19" s="101"/>
      <c r="D19" s="101"/>
      <c r="E19" s="101"/>
      <c r="F19" s="104"/>
      <c r="G19" s="104"/>
      <c r="H19" s="104"/>
      <c r="I19" s="104"/>
      <c r="J19" s="104"/>
      <c r="K19" s="105"/>
    </row>
    <row r="20" spans="2:16" ht="15" hidden="1" customHeight="1" thickBot="1" x14ac:dyDescent="0.3">
      <c r="B20" s="102"/>
      <c r="C20" s="103"/>
      <c r="D20" s="103"/>
      <c r="E20" s="103"/>
      <c r="F20" s="106"/>
      <c r="G20" s="106"/>
      <c r="H20" s="106"/>
      <c r="I20" s="106"/>
      <c r="J20" s="106"/>
      <c r="K20" s="107"/>
    </row>
    <row r="21" spans="2:16" ht="3" customHeight="1" thickBot="1" x14ac:dyDescent="0.3">
      <c r="B21" s="26"/>
      <c r="C21" s="27"/>
      <c r="D21" s="27"/>
      <c r="E21" s="28"/>
      <c r="F21" s="27"/>
      <c r="G21" s="16"/>
      <c r="H21" s="16"/>
      <c r="I21" s="16"/>
      <c r="J21" s="16"/>
      <c r="K21" s="18"/>
    </row>
    <row r="22" spans="2:16" ht="19.5" thickBot="1" x14ac:dyDescent="0.3">
      <c r="B22" s="108" t="s">
        <v>94</v>
      </c>
      <c r="C22" s="109"/>
      <c r="D22" s="109"/>
      <c r="E22" s="110"/>
      <c r="F22" s="110"/>
      <c r="G22" s="110"/>
      <c r="H22" s="110"/>
      <c r="I22" s="110"/>
      <c r="J22" s="110"/>
      <c r="K22" s="111"/>
    </row>
    <row r="23" spans="2:16" ht="61.5" customHeight="1" thickBot="1" x14ac:dyDescent="0.3">
      <c r="B23" s="112" t="s">
        <v>10</v>
      </c>
      <c r="C23" s="113"/>
      <c r="D23" s="83" t="s">
        <v>37</v>
      </c>
      <c r="E23" s="83"/>
      <c r="F23" s="83"/>
      <c r="G23" s="83"/>
      <c r="H23" s="83"/>
      <c r="I23" s="83"/>
      <c r="J23" s="83"/>
      <c r="K23" s="84"/>
      <c r="P23" s="14" t="s">
        <v>20</v>
      </c>
    </row>
    <row r="24" spans="2:16" ht="95.25" customHeight="1" x14ac:dyDescent="0.25">
      <c r="B24" s="81" t="s">
        <v>11</v>
      </c>
      <c r="C24" s="82"/>
      <c r="D24" s="83" t="s">
        <v>42</v>
      </c>
      <c r="E24" s="83"/>
      <c r="F24" s="83"/>
      <c r="G24" s="83"/>
      <c r="H24" s="83"/>
      <c r="I24" s="83"/>
      <c r="J24" s="83"/>
      <c r="K24" s="84"/>
      <c r="P24" s="14" t="s">
        <v>21</v>
      </c>
    </row>
    <row r="25" spans="2:16" x14ac:dyDescent="0.25">
      <c r="B25" s="85"/>
      <c r="C25" s="86"/>
      <c r="D25" s="86"/>
      <c r="E25" s="87"/>
      <c r="F25" s="87"/>
      <c r="G25" s="87"/>
      <c r="H25" s="87"/>
      <c r="I25" s="87"/>
      <c r="J25" s="87"/>
      <c r="K25" s="88"/>
    </row>
    <row r="26" spans="2:16" ht="15" customHeight="1" x14ac:dyDescent="0.25">
      <c r="B26" s="114"/>
      <c r="C26" s="115"/>
      <c r="D26" s="115"/>
      <c r="E26" s="115"/>
      <c r="F26" s="115"/>
      <c r="G26" s="115"/>
      <c r="H26" s="115"/>
      <c r="I26" s="115"/>
      <c r="J26" s="115"/>
      <c r="K26" s="116"/>
    </row>
    <row r="27" spans="2:16" ht="19.5" thickBot="1" x14ac:dyDescent="0.3">
      <c r="B27" s="117" t="s">
        <v>12</v>
      </c>
      <c r="C27" s="118"/>
      <c r="D27" s="118"/>
      <c r="E27" s="119"/>
      <c r="F27" s="119"/>
      <c r="G27" s="119"/>
      <c r="H27" s="119"/>
      <c r="I27" s="119"/>
      <c r="J27" s="119"/>
      <c r="K27" s="120"/>
    </row>
    <row r="28" spans="2:16" ht="21.75" customHeight="1" x14ac:dyDescent="0.25">
      <c r="B28" s="75" t="s">
        <v>17</v>
      </c>
      <c r="C28" s="76"/>
      <c r="D28" s="29">
        <v>2200000000</v>
      </c>
      <c r="E28" s="76" t="s">
        <v>18</v>
      </c>
      <c r="F28" s="76"/>
      <c r="G28" s="76"/>
      <c r="H28" s="121">
        <v>1692.3</v>
      </c>
      <c r="I28" s="121"/>
      <c r="J28" s="121"/>
      <c r="K28" s="122"/>
      <c r="N28" s="30"/>
    </row>
    <row r="29" spans="2:16" ht="15" customHeight="1" x14ac:dyDescent="0.25">
      <c r="B29" s="58"/>
      <c r="C29" s="59"/>
      <c r="D29" s="123"/>
      <c r="E29" s="124"/>
      <c r="F29" s="124"/>
      <c r="G29" s="124"/>
      <c r="H29" s="124"/>
      <c r="I29" s="124"/>
      <c r="J29" s="124"/>
      <c r="K29" s="125"/>
    </row>
    <row r="30" spans="2:16" ht="87.75" customHeight="1" x14ac:dyDescent="0.25">
      <c r="B30" s="31" t="s">
        <v>38</v>
      </c>
      <c r="C30" s="32" t="s">
        <v>13</v>
      </c>
      <c r="D30" s="32" t="s">
        <v>29</v>
      </c>
      <c r="E30" s="32" t="s">
        <v>14</v>
      </c>
      <c r="F30" s="131" t="s">
        <v>43</v>
      </c>
      <c r="G30" s="133"/>
      <c r="H30" s="32" t="s">
        <v>41</v>
      </c>
      <c r="I30" s="32" t="s">
        <v>48</v>
      </c>
      <c r="J30" s="32" t="s">
        <v>15</v>
      </c>
      <c r="K30" s="33" t="s">
        <v>16</v>
      </c>
    </row>
    <row r="31" spans="2:16" ht="27.75" customHeight="1" x14ac:dyDescent="0.25">
      <c r="B31" s="131" t="s">
        <v>39</v>
      </c>
      <c r="C31" s="132"/>
      <c r="D31" s="132"/>
      <c r="E31" s="132"/>
      <c r="F31" s="132"/>
      <c r="G31" s="132"/>
      <c r="H31" s="132"/>
      <c r="I31" s="132"/>
      <c r="J31" s="132"/>
      <c r="K31" s="133"/>
    </row>
    <row r="32" spans="2:16" ht="163.5" customHeight="1" x14ac:dyDescent="0.25">
      <c r="B32" s="10">
        <v>1</v>
      </c>
      <c r="C32" s="10" t="s">
        <v>85</v>
      </c>
      <c r="D32" s="10" t="s">
        <v>86</v>
      </c>
      <c r="E32" s="1" t="s">
        <v>21</v>
      </c>
      <c r="F32" s="170" t="s">
        <v>47</v>
      </c>
      <c r="G32" s="171"/>
      <c r="H32" s="2">
        <v>200000000</v>
      </c>
      <c r="I32" s="3">
        <v>153.84</v>
      </c>
      <c r="J32" s="4">
        <v>1</v>
      </c>
      <c r="K32" s="34">
        <f>I32*J32</f>
        <v>153.84</v>
      </c>
      <c r="M32" s="47" t="s">
        <v>87</v>
      </c>
      <c r="N32" s="14" t="s">
        <v>20</v>
      </c>
    </row>
    <row r="33" spans="2:14" ht="161.25" customHeight="1" x14ac:dyDescent="0.25">
      <c r="B33" s="5">
        <v>2</v>
      </c>
      <c r="C33" s="5" t="s">
        <v>88</v>
      </c>
      <c r="D33" s="5" t="s">
        <v>89</v>
      </c>
      <c r="E33" s="6" t="s">
        <v>21</v>
      </c>
      <c r="F33" s="136" t="s">
        <v>47</v>
      </c>
      <c r="G33" s="137"/>
      <c r="H33" s="7">
        <v>150000000</v>
      </c>
      <c r="I33" s="8">
        <v>115.38</v>
      </c>
      <c r="J33" s="9">
        <v>1</v>
      </c>
      <c r="K33" s="45">
        <f t="shared" ref="K33" si="0">I33*J33</f>
        <v>115.38</v>
      </c>
      <c r="M33" s="47" t="s">
        <v>87</v>
      </c>
      <c r="N33" s="14" t="s">
        <v>21</v>
      </c>
    </row>
    <row r="34" spans="2:14" ht="27.75" customHeight="1" x14ac:dyDescent="0.25">
      <c r="B34" s="131" t="s">
        <v>49</v>
      </c>
      <c r="C34" s="132"/>
      <c r="D34" s="132"/>
      <c r="E34" s="132"/>
      <c r="F34" s="132"/>
      <c r="G34" s="132"/>
      <c r="H34" s="132"/>
      <c r="I34" s="132"/>
      <c r="J34" s="132"/>
      <c r="K34" s="133"/>
      <c r="M34" s="46" t="s">
        <v>54</v>
      </c>
    </row>
    <row r="35" spans="2:14" ht="152.25" customHeight="1" x14ac:dyDescent="0.25">
      <c r="B35" s="36"/>
      <c r="C35" s="37"/>
      <c r="D35" s="37"/>
      <c r="E35" s="1"/>
      <c r="F35" s="138"/>
      <c r="G35" s="139"/>
      <c r="H35" s="2"/>
      <c r="I35" s="3"/>
      <c r="J35" s="9"/>
      <c r="K35" s="34"/>
      <c r="M35" s="47" t="s">
        <v>90</v>
      </c>
    </row>
    <row r="36" spans="2:14" ht="154.5" customHeight="1" x14ac:dyDescent="0.25">
      <c r="B36" s="38"/>
      <c r="C36" s="39"/>
      <c r="D36" s="39"/>
      <c r="E36" s="1"/>
      <c r="F36" s="140"/>
      <c r="G36" s="141"/>
      <c r="H36" s="40"/>
      <c r="I36" s="41"/>
      <c r="J36" s="9"/>
      <c r="K36" s="34"/>
      <c r="M36" s="47"/>
    </row>
    <row r="37" spans="2:14" ht="18.75" customHeight="1" thickBot="1" x14ac:dyDescent="0.3">
      <c r="B37" s="126" t="s">
        <v>19</v>
      </c>
      <c r="C37" s="127"/>
      <c r="D37" s="127"/>
      <c r="E37" s="127"/>
      <c r="F37" s="127"/>
      <c r="G37" s="127"/>
      <c r="H37" s="127"/>
      <c r="I37" s="127"/>
      <c r="J37" s="128"/>
      <c r="K37" s="48">
        <f>SUM(K32:K36)</f>
        <v>269.22000000000003</v>
      </c>
    </row>
    <row r="38" spans="2:14" ht="19.5" thickBot="1" x14ac:dyDescent="0.3">
      <c r="B38" s="150" t="s">
        <v>27</v>
      </c>
      <c r="C38" s="151"/>
      <c r="D38" s="151"/>
      <c r="E38" s="110"/>
      <c r="F38" s="110"/>
      <c r="G38" s="110"/>
      <c r="H38" s="110"/>
      <c r="I38" s="110"/>
      <c r="J38" s="150" t="s">
        <v>21</v>
      </c>
      <c r="K38" s="152"/>
    </row>
    <row r="39" spans="2:14" ht="30" customHeight="1" thickBot="1" x14ac:dyDescent="0.3">
      <c r="B39" s="129" t="s">
        <v>52</v>
      </c>
      <c r="C39" s="130"/>
      <c r="D39" s="130"/>
      <c r="E39" s="130"/>
      <c r="F39" s="130"/>
      <c r="G39" s="130"/>
      <c r="H39" s="130"/>
      <c r="I39" s="130"/>
      <c r="J39" s="115"/>
      <c r="K39" s="116"/>
    </row>
    <row r="40" spans="2:14" ht="19.5" thickBot="1" x14ac:dyDescent="0.3">
      <c r="B40" s="108" t="s">
        <v>55</v>
      </c>
      <c r="C40" s="109"/>
      <c r="D40" s="109"/>
      <c r="E40" s="149"/>
      <c r="F40" s="108" t="s">
        <v>54</v>
      </c>
      <c r="G40" s="109"/>
      <c r="H40" s="109"/>
      <c r="I40" s="149"/>
      <c r="J40" s="147" t="s">
        <v>53</v>
      </c>
      <c r="K40" s="148"/>
    </row>
    <row r="41" spans="2:14" ht="85.5" customHeight="1" thickBot="1" x14ac:dyDescent="0.3">
      <c r="B41" s="153" t="s">
        <v>57</v>
      </c>
      <c r="C41" s="154"/>
      <c r="D41" s="154"/>
      <c r="E41" s="155"/>
      <c r="F41" s="172" t="s">
        <v>91</v>
      </c>
      <c r="G41" s="173"/>
      <c r="H41" s="173"/>
      <c r="I41" s="174"/>
      <c r="J41" s="159" t="s">
        <v>66</v>
      </c>
      <c r="K41" s="160"/>
    </row>
    <row r="42" spans="2:14" ht="192.75" customHeight="1" thickBot="1" x14ac:dyDescent="0.3">
      <c r="B42" s="153" t="s">
        <v>59</v>
      </c>
      <c r="C42" s="161"/>
      <c r="D42" s="161"/>
      <c r="E42" s="162"/>
      <c r="F42" s="172" t="s">
        <v>91</v>
      </c>
      <c r="G42" s="173"/>
      <c r="H42" s="173"/>
      <c r="I42" s="174"/>
      <c r="J42" s="159" t="s">
        <v>66</v>
      </c>
      <c r="K42" s="160"/>
    </row>
    <row r="43" spans="2:14" ht="100.5" customHeight="1" thickBot="1" x14ac:dyDescent="0.3">
      <c r="B43" s="153" t="s">
        <v>61</v>
      </c>
      <c r="C43" s="154"/>
      <c r="D43" s="154"/>
      <c r="E43" s="155"/>
      <c r="F43" s="172" t="s">
        <v>91</v>
      </c>
      <c r="G43" s="173"/>
      <c r="H43" s="173"/>
      <c r="I43" s="174"/>
      <c r="J43" s="159" t="s">
        <v>66</v>
      </c>
      <c r="K43" s="160"/>
    </row>
    <row r="44" spans="2:14" ht="100.5" customHeight="1" thickBot="1" x14ac:dyDescent="0.3">
      <c r="B44" s="153" t="s">
        <v>63</v>
      </c>
      <c r="C44" s="154"/>
      <c r="D44" s="154"/>
      <c r="E44" s="155"/>
      <c r="F44" s="172" t="s">
        <v>91</v>
      </c>
      <c r="G44" s="173"/>
      <c r="H44" s="173"/>
      <c r="I44" s="174"/>
      <c r="J44" s="159" t="s">
        <v>66</v>
      </c>
      <c r="K44" s="160"/>
    </row>
    <row r="45" spans="2:14" ht="296.25" customHeight="1" thickBot="1" x14ac:dyDescent="0.3">
      <c r="B45" s="153" t="s">
        <v>65</v>
      </c>
      <c r="C45" s="154"/>
      <c r="D45" s="154"/>
      <c r="E45" s="155"/>
      <c r="F45" s="172" t="s">
        <v>91</v>
      </c>
      <c r="G45" s="173"/>
      <c r="H45" s="173"/>
      <c r="I45" s="174"/>
      <c r="J45" s="159" t="s">
        <v>66</v>
      </c>
      <c r="K45" s="160"/>
    </row>
    <row r="46" spans="2:14" ht="19.5" thickBot="1" x14ac:dyDescent="0.3">
      <c r="B46" s="150" t="s">
        <v>56</v>
      </c>
      <c r="C46" s="151"/>
      <c r="D46" s="151"/>
      <c r="E46" s="110"/>
      <c r="F46" s="110"/>
      <c r="G46" s="110"/>
      <c r="H46" s="110"/>
      <c r="I46" s="110"/>
      <c r="J46" s="150" t="s">
        <v>21</v>
      </c>
      <c r="K46" s="152"/>
    </row>
    <row r="47" spans="2:14" ht="81" customHeight="1" x14ac:dyDescent="0.25">
      <c r="B47" s="165" t="s">
        <v>68</v>
      </c>
      <c r="C47" s="166"/>
      <c r="D47" s="166"/>
      <c r="E47" s="166"/>
      <c r="F47" s="163" t="s">
        <v>112</v>
      </c>
      <c r="G47" s="163"/>
      <c r="H47" s="163"/>
      <c r="I47" s="163"/>
      <c r="J47" s="163"/>
      <c r="K47" s="164"/>
    </row>
    <row r="49" spans="2:12" ht="18.75" x14ac:dyDescent="0.25">
      <c r="B49" s="144"/>
      <c r="C49" s="144"/>
      <c r="D49" s="144"/>
      <c r="E49" s="144"/>
      <c r="F49" s="144"/>
      <c r="G49" s="144"/>
      <c r="H49" s="144"/>
      <c r="I49" s="144"/>
      <c r="J49" s="144"/>
      <c r="K49" s="144"/>
    </row>
    <row r="50" spans="2:12" ht="18.75" x14ac:dyDescent="0.25">
      <c r="B50" s="145"/>
      <c r="C50" s="145"/>
      <c r="D50" s="145"/>
      <c r="E50" s="145"/>
      <c r="F50" s="146"/>
      <c r="G50" s="146"/>
      <c r="H50" s="146"/>
      <c r="I50" s="146"/>
      <c r="J50" s="145"/>
      <c r="K50" s="145"/>
      <c r="L50" s="14" t="s">
        <v>20</v>
      </c>
    </row>
    <row r="51" spans="2:12" ht="18.75" x14ac:dyDescent="0.25">
      <c r="B51" s="145"/>
      <c r="C51" s="145"/>
      <c r="D51" s="145"/>
      <c r="E51" s="145"/>
      <c r="F51" s="146"/>
      <c r="G51" s="146"/>
      <c r="H51" s="146"/>
      <c r="I51" s="146"/>
      <c r="J51" s="145"/>
      <c r="K51" s="145"/>
      <c r="L51" s="14" t="s">
        <v>21</v>
      </c>
    </row>
    <row r="52" spans="2:12" ht="15" customHeight="1" x14ac:dyDescent="0.25">
      <c r="B52" s="142"/>
      <c r="C52" s="142"/>
      <c r="D52" s="142"/>
      <c r="E52" s="142"/>
      <c r="F52" s="143"/>
      <c r="G52" s="143"/>
      <c r="H52" s="143"/>
      <c r="I52" s="143"/>
      <c r="J52" s="143"/>
      <c r="K52" s="143"/>
    </row>
    <row r="53" spans="2:12" ht="15.75" customHeight="1" x14ac:dyDescent="0.25">
      <c r="B53" s="142"/>
      <c r="C53" s="142"/>
      <c r="D53" s="142"/>
      <c r="E53" s="142"/>
      <c r="F53" s="143"/>
      <c r="G53" s="143"/>
      <c r="H53" s="143"/>
      <c r="I53" s="143"/>
      <c r="J53" s="143"/>
      <c r="K53" s="143"/>
    </row>
  </sheetData>
  <mergeCells count="75">
    <mergeCell ref="B47:E47"/>
    <mergeCell ref="F47:K47"/>
    <mergeCell ref="B49:K49"/>
    <mergeCell ref="B52:E53"/>
    <mergeCell ref="F52:K53"/>
    <mergeCell ref="B50:E50"/>
    <mergeCell ref="F50:I50"/>
    <mergeCell ref="J50:K51"/>
    <mergeCell ref="B51:E51"/>
    <mergeCell ref="F51:I51"/>
    <mergeCell ref="B45:E45"/>
    <mergeCell ref="F45:I45"/>
    <mergeCell ref="J45:K45"/>
    <mergeCell ref="B46:I46"/>
    <mergeCell ref="J46:K46"/>
    <mergeCell ref="B43:E43"/>
    <mergeCell ref="F43:I43"/>
    <mergeCell ref="J43:K43"/>
    <mergeCell ref="B44:E44"/>
    <mergeCell ref="F44:I44"/>
    <mergeCell ref="J44:K44"/>
    <mergeCell ref="B41:E41"/>
    <mergeCell ref="F41:I41"/>
    <mergeCell ref="J41:K41"/>
    <mergeCell ref="B42:E42"/>
    <mergeCell ref="F42:I42"/>
    <mergeCell ref="J42:K42"/>
    <mergeCell ref="F30:G30"/>
    <mergeCell ref="B39:K39"/>
    <mergeCell ref="B40:E40"/>
    <mergeCell ref="F40:I40"/>
    <mergeCell ref="J40:K40"/>
    <mergeCell ref="B38:I38"/>
    <mergeCell ref="J38:K38"/>
    <mergeCell ref="F33:G33"/>
    <mergeCell ref="B34:K34"/>
    <mergeCell ref="F35:G35"/>
    <mergeCell ref="F36:G36"/>
    <mergeCell ref="B37:J37"/>
    <mergeCell ref="B6:B8"/>
    <mergeCell ref="B2:K2"/>
    <mergeCell ref="B4:K4"/>
    <mergeCell ref="C5:K5"/>
    <mergeCell ref="C6:K8"/>
    <mergeCell ref="B10:K10"/>
    <mergeCell ref="B11:C11"/>
    <mergeCell ref="B12:C12"/>
    <mergeCell ref="B13:C13"/>
    <mergeCell ref="D11:K11"/>
    <mergeCell ref="D12:E12"/>
    <mergeCell ref="D13:E13"/>
    <mergeCell ref="B14:C14"/>
    <mergeCell ref="D14:E14"/>
    <mergeCell ref="B16:K16"/>
    <mergeCell ref="B17:E17"/>
    <mergeCell ref="F17:I17"/>
    <mergeCell ref="J17:K18"/>
    <mergeCell ref="B18:E18"/>
    <mergeCell ref="F18:I18"/>
    <mergeCell ref="B19:E20"/>
    <mergeCell ref="F19:K20"/>
    <mergeCell ref="B22:K22"/>
    <mergeCell ref="B31:K31"/>
    <mergeCell ref="F32:G32"/>
    <mergeCell ref="D23:K23"/>
    <mergeCell ref="D24:K24"/>
    <mergeCell ref="B25:K25"/>
    <mergeCell ref="B26:K26"/>
    <mergeCell ref="B27:K27"/>
    <mergeCell ref="B23:C23"/>
    <mergeCell ref="B24:C24"/>
    <mergeCell ref="B28:C28"/>
    <mergeCell ref="E28:G28"/>
    <mergeCell ref="H28:K28"/>
    <mergeCell ref="B29:K29"/>
  </mergeCells>
  <conditionalFormatting sqref="F17:F18">
    <cfRule type="containsText" dxfId="63" priority="15" operator="containsText" text="N.A.">
      <formula>NOT(ISERROR(SEARCH(("N.A."),(F17))))</formula>
    </cfRule>
    <cfRule type="containsText" dxfId="62" priority="16" operator="containsText" text="No">
      <formula>NOT(ISERROR(SEARCH(("No"),(F17))))</formula>
    </cfRule>
    <cfRule type="containsText" dxfId="61" priority="17" operator="containsText" text="Si">
      <formula>NOT(ISERROR(SEARCH(("Si"),(F17))))</formula>
    </cfRule>
  </conditionalFormatting>
  <conditionalFormatting sqref="F50:F51">
    <cfRule type="containsText" dxfId="60" priority="23" operator="containsText" text="N.A.">
      <formula>NOT(ISERROR(SEARCH(("N.A."),(F50))))</formula>
    </cfRule>
    <cfRule type="containsText" dxfId="59" priority="24" operator="containsText" text="No">
      <formula>NOT(ISERROR(SEARCH(("No"),(F50))))</formula>
    </cfRule>
    <cfRule type="containsText" dxfId="58" priority="25" operator="containsText" text="Si">
      <formula>NOT(ISERROR(SEARCH(("Si"),(F50))))</formula>
    </cfRule>
  </conditionalFormatting>
  <conditionalFormatting sqref="G12:G14">
    <cfRule type="beginsWith" dxfId="57" priority="8" operator="beginsWith" text="NO">
      <formula>LEFT(G12,LEN("NO"))="NO"</formula>
    </cfRule>
    <cfRule type="beginsWith" dxfId="56" priority="9" operator="beginsWith" text="SI">
      <formula>LEFT(G12,LEN("SI"))="SI"</formula>
    </cfRule>
  </conditionalFormatting>
  <conditionalFormatting sqref="I12:I14">
    <cfRule type="beginsWith" dxfId="55" priority="6" operator="beginsWith" text="NO">
      <formula>LEFT(I12,LEN("NO"))="NO"</formula>
    </cfRule>
    <cfRule type="beginsWith" dxfId="54" priority="7" operator="beginsWith" text="SI">
      <formula>LEFT(I12,LEN("SI"))="SI"</formula>
    </cfRule>
  </conditionalFormatting>
  <conditionalFormatting sqref="J17">
    <cfRule type="beginsWith" dxfId="53" priority="10" operator="beginsWith" text="NO">
      <formula>LEFT(J17,LEN("NO"))="NO"</formula>
    </cfRule>
    <cfRule type="beginsWith" dxfId="52" priority="11" operator="beginsWith" text="CUMPLE">
      <formula>LEFT(J17,LEN("CUMPLE"))="CUMPLE"</formula>
    </cfRule>
    <cfRule type="cellIs" dxfId="51" priority="12" operator="equal">
      <formula>0</formula>
    </cfRule>
    <cfRule type="cellIs" dxfId="50" priority="13" operator="equal">
      <formula>#REF!</formula>
    </cfRule>
    <cfRule type="cellIs" dxfId="49" priority="14" operator="equal">
      <formula>#REF!</formula>
    </cfRule>
  </conditionalFormatting>
  <conditionalFormatting sqref="J50">
    <cfRule type="beginsWith" dxfId="48" priority="18" operator="beginsWith" text="NO">
      <formula>LEFT(J50,LEN("NO"))="NO"</formula>
    </cfRule>
    <cfRule type="beginsWith" dxfId="47" priority="19" operator="beginsWith" text="CUMPLE">
      <formula>LEFT(J50,LEN("CUMPLE"))="CUMPLE"</formula>
    </cfRule>
    <cfRule type="cellIs" dxfId="46" priority="20" operator="equal">
      <formula>0</formula>
    </cfRule>
    <cfRule type="cellIs" dxfId="45" priority="21" operator="equal">
      <formula>#REF!</formula>
    </cfRule>
    <cfRule type="cellIs" dxfId="44" priority="22" operator="equal">
      <formula>#REF!</formula>
    </cfRule>
  </conditionalFormatting>
  <conditionalFormatting sqref="J38:K38">
    <cfRule type="beginsWith" dxfId="43" priority="1" operator="beginsWith" text="NO">
      <formula>LEFT(J38,LEN("NO"))="NO"</formula>
    </cfRule>
    <cfRule type="beginsWith" dxfId="42" priority="2" operator="beginsWith" text="CUMPLE">
      <formula>LEFT(J38,LEN("CUMPLE"))="CUMPLE"</formula>
    </cfRule>
    <cfRule type="cellIs" dxfId="41" priority="3" operator="equal">
      <formula>0</formula>
    </cfRule>
    <cfRule type="cellIs" dxfId="40" priority="4" operator="equal">
      <formula>$M$1</formula>
    </cfRule>
    <cfRule type="cellIs" dxfId="39" priority="5" operator="equal">
      <formula>$M$2</formula>
    </cfRule>
  </conditionalFormatting>
  <conditionalFormatting sqref="J46:K46">
    <cfRule type="beginsWith" dxfId="38" priority="26" operator="beginsWith" text="NO">
      <formula>LEFT(J46,LEN("NO"))="NO"</formula>
    </cfRule>
    <cfRule type="beginsWith" dxfId="37" priority="27" operator="beginsWith" text="CUMPLE">
      <formula>LEFT(J46,LEN("CUMPLE"))="CUMPLE"</formula>
    </cfRule>
    <cfRule type="cellIs" dxfId="36" priority="29" operator="equal">
      <formula>0</formula>
    </cfRule>
    <cfRule type="cellIs" dxfId="35" priority="30" operator="equal">
      <formula>$M$1</formula>
    </cfRule>
    <cfRule type="cellIs" dxfId="34" priority="31" operator="equal">
      <formula>$M$2</formula>
    </cfRule>
  </conditionalFormatting>
  <conditionalFormatting sqref="K32:K33">
    <cfRule type="cellIs" dxfId="33" priority="32" operator="equal">
      <formula>0</formula>
    </cfRule>
  </conditionalFormatting>
  <conditionalFormatting sqref="K35:K37 B37">
    <cfRule type="cellIs" dxfId="32" priority="28" operator="equal">
      <formula>0</formula>
    </cfRule>
  </conditionalFormatting>
  <dataValidations count="5">
    <dataValidation type="list" allowBlank="1" showInputMessage="1" showErrorMessage="1" prompt="Entregado ¿Si o No?" sqref="F50:F51 F17:F18" xr:uid="{FA6A9FAB-3F34-423D-BE9E-93FB8A32D90F}">
      <formula1>"Si,No,N.A."</formula1>
    </dataValidation>
    <dataValidation type="list" allowBlank="1" showInputMessage="1" showErrorMessage="1" sqref="J46:K46 J38:K38" xr:uid="{48572B8C-8C2D-4975-9FBA-04E86253362A}">
      <formula1>$N$32:$N$33</formula1>
    </dataValidation>
    <dataValidation type="list" allowBlank="1" showInputMessage="1" showErrorMessage="1" sqref="E32:E33 E35:E36" xr:uid="{F180BED7-6BA1-4F1D-BFCB-CD444418EABE}">
      <formula1>$N$32:$N$34</formula1>
    </dataValidation>
    <dataValidation type="list" allowBlank="1" showInputMessage="1" showErrorMessage="1" sqref="J50:K51 J17:K18" xr:uid="{7E0816EA-9B02-49B9-84E2-7C09D219BD5D}">
      <formula1>$L$50:$L$51</formula1>
    </dataValidation>
    <dataValidation type="list" allowBlank="1" showInputMessage="1" showErrorMessage="1" sqref="G12:G14 I12:I14" xr:uid="{9FF2A08C-8ABC-4340-90E5-A68E14557DDE}">
      <formula1>$Q$12:$Q$14</formula1>
    </dataValidation>
  </dataValidations>
  <pageMargins left="0.7" right="0.7" top="0.75" bottom="0.75" header="0.3" footer="0.3"/>
  <pageSetup scale="31" fitToHeight="0" orientation="portrait" r:id="rId1"/>
  <rowBreaks count="1" manualBreakCount="1">
    <brk id="47" min="1" max="13" man="1"/>
  </rowBreaks>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711C-757F-4EBB-A3DC-3A5F17538EEA}">
  <sheetPr>
    <tabColor rgb="FF00B050"/>
    <pageSetUpPr fitToPage="1"/>
  </sheetPr>
  <dimension ref="B1:Q53"/>
  <sheetViews>
    <sheetView view="pageBreakPreview" topLeftCell="A30" zoomScale="70" zoomScaleNormal="85" zoomScaleSheetLayoutView="70" workbookViewId="0">
      <selection activeCell="M35" sqref="M35"/>
    </sheetView>
  </sheetViews>
  <sheetFormatPr baseColWidth="10" defaultRowHeight="15" x14ac:dyDescent="0.25"/>
  <cols>
    <col min="1" max="1" width="3.7109375" style="14" customWidth="1"/>
    <col min="2" max="2" width="13.7109375" style="14" customWidth="1"/>
    <col min="3" max="3" width="39.42578125" style="14" customWidth="1"/>
    <col min="4" max="4" width="21.85546875" style="14" customWidth="1"/>
    <col min="5" max="5" width="18.85546875" style="14" customWidth="1"/>
    <col min="6" max="6" width="19" style="14" customWidth="1"/>
    <col min="7" max="7" width="8.5703125" style="14" customWidth="1"/>
    <col min="8" max="8" width="29.42578125" style="14" customWidth="1"/>
    <col min="9" max="9" width="12.85546875" style="14" customWidth="1"/>
    <col min="10" max="10" width="21.5703125" style="14" customWidth="1"/>
    <col min="11" max="11" width="13.140625" style="14" customWidth="1"/>
    <col min="12" max="12" width="30.7109375" style="14" hidden="1" customWidth="1"/>
    <col min="13" max="13" width="91.85546875" style="14" customWidth="1"/>
    <col min="14" max="14" width="18.28515625" style="14" hidden="1" customWidth="1"/>
    <col min="15" max="16" width="11.42578125" style="14" hidden="1" customWidth="1"/>
    <col min="17" max="19" width="0" style="14" hidden="1" customWidth="1"/>
    <col min="20" max="16384" width="11.42578125" style="14"/>
  </cols>
  <sheetData>
    <row r="1" spans="2:17" ht="15.75" thickBot="1" x14ac:dyDescent="0.3">
      <c r="B1" s="11"/>
      <c r="C1" s="12"/>
      <c r="D1" s="12"/>
      <c r="E1" s="12"/>
      <c r="F1" s="12"/>
      <c r="G1" s="12"/>
      <c r="H1" s="12"/>
      <c r="I1" s="12"/>
      <c r="J1" s="12"/>
      <c r="K1" s="13"/>
    </row>
    <row r="2" spans="2:17" ht="21.75" thickBot="1" x14ac:dyDescent="0.4">
      <c r="B2" s="54" t="s">
        <v>114</v>
      </c>
      <c r="C2" s="55"/>
      <c r="D2" s="55"/>
      <c r="E2" s="56"/>
      <c r="F2" s="56"/>
      <c r="G2" s="56"/>
      <c r="H2" s="56"/>
      <c r="I2" s="56"/>
      <c r="J2" s="56"/>
      <c r="K2" s="57"/>
    </row>
    <row r="3" spans="2:17" ht="3" customHeight="1" x14ac:dyDescent="0.25">
      <c r="B3" s="15"/>
      <c r="C3" s="16"/>
      <c r="D3" s="16"/>
      <c r="E3" s="16"/>
      <c r="F3" s="17"/>
      <c r="G3" s="16"/>
      <c r="H3" s="16"/>
      <c r="I3" s="16"/>
      <c r="J3" s="16"/>
      <c r="K3" s="18"/>
    </row>
    <row r="4" spans="2:17" ht="18.75" x14ac:dyDescent="0.25">
      <c r="B4" s="58" t="s">
        <v>0</v>
      </c>
      <c r="C4" s="59"/>
      <c r="D4" s="59"/>
      <c r="E4" s="60"/>
      <c r="F4" s="60"/>
      <c r="G4" s="60"/>
      <c r="H4" s="60"/>
      <c r="I4" s="60"/>
      <c r="J4" s="60"/>
      <c r="K4" s="61"/>
    </row>
    <row r="5" spans="2:17" ht="15.75" x14ac:dyDescent="0.25">
      <c r="B5" s="19" t="s">
        <v>1</v>
      </c>
      <c r="C5" s="62" t="s">
        <v>34</v>
      </c>
      <c r="D5" s="63"/>
      <c r="E5" s="63"/>
      <c r="F5" s="63"/>
      <c r="G5" s="63"/>
      <c r="H5" s="63"/>
      <c r="I5" s="63"/>
      <c r="J5" s="63"/>
      <c r="K5" s="64"/>
    </row>
    <row r="6" spans="2:17" x14ac:dyDescent="0.25">
      <c r="B6" s="65" t="s">
        <v>2</v>
      </c>
      <c r="C6" s="66" t="s">
        <v>115</v>
      </c>
      <c r="D6" s="67"/>
      <c r="E6" s="67"/>
      <c r="F6" s="67"/>
      <c r="G6" s="67"/>
      <c r="H6" s="67"/>
      <c r="I6" s="67"/>
      <c r="J6" s="67"/>
      <c r="K6" s="68"/>
    </row>
    <row r="7" spans="2:17" x14ac:dyDescent="0.25">
      <c r="B7" s="65"/>
      <c r="C7" s="69"/>
      <c r="D7" s="70"/>
      <c r="E7" s="70"/>
      <c r="F7" s="70"/>
      <c r="G7" s="70"/>
      <c r="H7" s="70"/>
      <c r="I7" s="70"/>
      <c r="J7" s="70"/>
      <c r="K7" s="71"/>
    </row>
    <row r="8" spans="2:17" ht="9.75" customHeight="1" x14ac:dyDescent="0.25">
      <c r="B8" s="65"/>
      <c r="C8" s="72"/>
      <c r="D8" s="73"/>
      <c r="E8" s="73"/>
      <c r="F8" s="73"/>
      <c r="G8" s="73"/>
      <c r="H8" s="73"/>
      <c r="I8" s="73"/>
      <c r="J8" s="73"/>
      <c r="K8" s="74"/>
    </row>
    <row r="9" spans="2:17" ht="3" customHeight="1" thickBot="1" x14ac:dyDescent="0.3">
      <c r="B9" s="15"/>
      <c r="C9" s="16"/>
      <c r="D9" s="16"/>
      <c r="E9" s="16"/>
      <c r="F9" s="17"/>
      <c r="G9" s="16"/>
      <c r="H9" s="16"/>
      <c r="I9" s="16"/>
      <c r="J9" s="16"/>
      <c r="K9" s="18"/>
    </row>
    <row r="10" spans="2:17" ht="19.5" thickBot="1" x14ac:dyDescent="0.3">
      <c r="B10" s="50" t="s">
        <v>3</v>
      </c>
      <c r="C10" s="51"/>
      <c r="D10" s="51"/>
      <c r="E10" s="52"/>
      <c r="F10" s="52"/>
      <c r="G10" s="52"/>
      <c r="H10" s="52"/>
      <c r="I10" s="52"/>
      <c r="J10" s="52"/>
      <c r="K10" s="53"/>
    </row>
    <row r="11" spans="2:17" ht="18.75" customHeight="1" x14ac:dyDescent="0.25">
      <c r="B11" s="75" t="s">
        <v>4</v>
      </c>
      <c r="C11" s="76"/>
      <c r="D11" s="77" t="s">
        <v>92</v>
      </c>
      <c r="E11" s="77"/>
      <c r="F11" s="77"/>
      <c r="G11" s="77"/>
      <c r="H11" s="77"/>
      <c r="I11" s="77"/>
      <c r="J11" s="77"/>
      <c r="K11" s="78"/>
    </row>
    <row r="12" spans="2:17" ht="18.75" x14ac:dyDescent="0.25">
      <c r="B12" s="65" t="s">
        <v>5</v>
      </c>
      <c r="C12" s="79"/>
      <c r="D12" s="80" t="s">
        <v>95</v>
      </c>
      <c r="E12" s="80"/>
      <c r="F12" s="20" t="s">
        <v>30</v>
      </c>
      <c r="G12" s="21" t="s">
        <v>23</v>
      </c>
      <c r="H12" s="20" t="s">
        <v>31</v>
      </c>
      <c r="I12" s="21" t="s">
        <v>32</v>
      </c>
      <c r="J12" s="22" t="s">
        <v>6</v>
      </c>
      <c r="K12" s="23">
        <v>0.5</v>
      </c>
      <c r="M12" s="24"/>
      <c r="P12" s="14" t="e">
        <f>#REF!</f>
        <v>#REF!</v>
      </c>
      <c r="Q12" s="14" t="s">
        <v>32</v>
      </c>
    </row>
    <row r="13" spans="2:17" ht="18.75" x14ac:dyDescent="0.25">
      <c r="B13" s="65" t="s">
        <v>7</v>
      </c>
      <c r="C13" s="79"/>
      <c r="D13" s="80" t="s">
        <v>93</v>
      </c>
      <c r="E13" s="80"/>
      <c r="F13" s="25" t="s">
        <v>30</v>
      </c>
      <c r="G13" s="21" t="s">
        <v>23</v>
      </c>
      <c r="H13" s="20" t="s">
        <v>31</v>
      </c>
      <c r="I13" s="21" t="s">
        <v>22</v>
      </c>
      <c r="J13" s="22" t="s">
        <v>6</v>
      </c>
      <c r="K13" s="23">
        <v>0.5</v>
      </c>
      <c r="P13" s="14" t="e">
        <f>#REF!</f>
        <v>#REF!</v>
      </c>
      <c r="Q13" s="14" t="s">
        <v>23</v>
      </c>
    </row>
    <row r="14" spans="2:17" ht="18.75" x14ac:dyDescent="0.25">
      <c r="B14" s="65" t="s">
        <v>8</v>
      </c>
      <c r="C14" s="79"/>
      <c r="D14" s="80"/>
      <c r="E14" s="80"/>
      <c r="F14" s="22" t="s">
        <v>30</v>
      </c>
      <c r="G14" s="21" t="s">
        <v>22</v>
      </c>
      <c r="H14" s="20" t="s">
        <v>31</v>
      </c>
      <c r="I14" s="21" t="s">
        <v>22</v>
      </c>
      <c r="J14" s="22" t="s">
        <v>6</v>
      </c>
      <c r="K14" s="23"/>
      <c r="P14" s="14" t="e">
        <f>#REF!</f>
        <v>#REF!</v>
      </c>
      <c r="Q14" s="14" t="s">
        <v>22</v>
      </c>
    </row>
    <row r="15" spans="2:17" ht="3" customHeight="1" x14ac:dyDescent="0.25">
      <c r="B15" s="26"/>
      <c r="C15" s="27"/>
      <c r="D15" s="27"/>
      <c r="E15" s="28" t="s">
        <v>9</v>
      </c>
      <c r="F15" s="27"/>
      <c r="G15" s="16"/>
      <c r="H15" s="16"/>
      <c r="I15" s="16"/>
      <c r="J15" s="16"/>
      <c r="K15" s="18"/>
    </row>
    <row r="16" spans="2:17" ht="15" hidden="1" customHeight="1" thickBot="1" x14ac:dyDescent="0.3">
      <c r="B16" s="50" t="s">
        <v>28</v>
      </c>
      <c r="C16" s="51"/>
      <c r="D16" s="51"/>
      <c r="E16" s="51"/>
      <c r="F16" s="51"/>
      <c r="G16" s="51"/>
      <c r="H16" s="51"/>
      <c r="I16" s="51"/>
      <c r="J16" s="51"/>
      <c r="K16" s="89"/>
    </row>
    <row r="17" spans="2:16" ht="15" hidden="1" customHeight="1" x14ac:dyDescent="0.25">
      <c r="B17" s="90" t="s">
        <v>26</v>
      </c>
      <c r="C17" s="91"/>
      <c r="D17" s="91"/>
      <c r="E17" s="91"/>
      <c r="F17" s="92"/>
      <c r="G17" s="92"/>
      <c r="H17" s="92"/>
      <c r="I17" s="92"/>
      <c r="J17" s="93"/>
      <c r="K17" s="94"/>
    </row>
    <row r="18" spans="2:16" ht="15" hidden="1" customHeight="1" thickBot="1" x14ac:dyDescent="0.3">
      <c r="B18" s="97" t="s">
        <v>24</v>
      </c>
      <c r="C18" s="98"/>
      <c r="D18" s="98"/>
      <c r="E18" s="98"/>
      <c r="F18" s="99"/>
      <c r="G18" s="99"/>
      <c r="H18" s="99"/>
      <c r="I18" s="99"/>
      <c r="J18" s="95"/>
      <c r="K18" s="96"/>
    </row>
    <row r="19" spans="2:16" ht="15" hidden="1" customHeight="1" x14ac:dyDescent="0.25">
      <c r="B19" s="100" t="s">
        <v>25</v>
      </c>
      <c r="C19" s="101"/>
      <c r="D19" s="101"/>
      <c r="E19" s="101"/>
      <c r="F19" s="104"/>
      <c r="G19" s="104"/>
      <c r="H19" s="104"/>
      <c r="I19" s="104"/>
      <c r="J19" s="104"/>
      <c r="K19" s="105"/>
    </row>
    <row r="20" spans="2:16" ht="15" hidden="1" customHeight="1" thickBot="1" x14ac:dyDescent="0.3">
      <c r="B20" s="102"/>
      <c r="C20" s="103"/>
      <c r="D20" s="103"/>
      <c r="E20" s="103"/>
      <c r="F20" s="106"/>
      <c r="G20" s="106"/>
      <c r="H20" s="106"/>
      <c r="I20" s="106"/>
      <c r="J20" s="106"/>
      <c r="K20" s="107"/>
    </row>
    <row r="21" spans="2:16" ht="3" customHeight="1" thickBot="1" x14ac:dyDescent="0.3">
      <c r="B21" s="26"/>
      <c r="C21" s="27"/>
      <c r="D21" s="27"/>
      <c r="E21" s="28"/>
      <c r="F21" s="27"/>
      <c r="G21" s="16"/>
      <c r="H21" s="16"/>
      <c r="I21" s="16"/>
      <c r="J21" s="16"/>
      <c r="K21" s="18"/>
    </row>
    <row r="22" spans="2:16" ht="19.5" thickBot="1" x14ac:dyDescent="0.3">
      <c r="B22" s="108" t="s">
        <v>94</v>
      </c>
      <c r="C22" s="109"/>
      <c r="D22" s="109"/>
      <c r="E22" s="110"/>
      <c r="F22" s="110"/>
      <c r="G22" s="110"/>
      <c r="H22" s="110"/>
      <c r="I22" s="110"/>
      <c r="J22" s="110"/>
      <c r="K22" s="111"/>
    </row>
    <row r="23" spans="2:16" ht="61.5" customHeight="1" thickBot="1" x14ac:dyDescent="0.3">
      <c r="B23" s="112" t="s">
        <v>10</v>
      </c>
      <c r="C23" s="113"/>
      <c r="D23" s="83" t="s">
        <v>37</v>
      </c>
      <c r="E23" s="83"/>
      <c r="F23" s="83"/>
      <c r="G23" s="83"/>
      <c r="H23" s="83"/>
      <c r="I23" s="83"/>
      <c r="J23" s="83"/>
      <c r="K23" s="84"/>
      <c r="P23" s="14" t="s">
        <v>20</v>
      </c>
    </row>
    <row r="24" spans="2:16" ht="84.75" customHeight="1" x14ac:dyDescent="0.25">
      <c r="B24" s="81" t="s">
        <v>11</v>
      </c>
      <c r="C24" s="82"/>
      <c r="D24" s="83" t="s">
        <v>42</v>
      </c>
      <c r="E24" s="83"/>
      <c r="F24" s="83"/>
      <c r="G24" s="83"/>
      <c r="H24" s="83"/>
      <c r="I24" s="83"/>
      <c r="J24" s="83"/>
      <c r="K24" s="84"/>
      <c r="P24" s="14" t="s">
        <v>21</v>
      </c>
    </row>
    <row r="25" spans="2:16" x14ac:dyDescent="0.25">
      <c r="B25" s="85"/>
      <c r="C25" s="86"/>
      <c r="D25" s="86"/>
      <c r="E25" s="87"/>
      <c r="F25" s="87"/>
      <c r="G25" s="87"/>
      <c r="H25" s="87"/>
      <c r="I25" s="87"/>
      <c r="J25" s="87"/>
      <c r="K25" s="88"/>
    </row>
    <row r="26" spans="2:16" ht="15" customHeight="1" x14ac:dyDescent="0.25">
      <c r="B26" s="114"/>
      <c r="C26" s="115"/>
      <c r="D26" s="115"/>
      <c r="E26" s="115"/>
      <c r="F26" s="115"/>
      <c r="G26" s="115"/>
      <c r="H26" s="115"/>
      <c r="I26" s="115"/>
      <c r="J26" s="115"/>
      <c r="K26" s="116"/>
    </row>
    <row r="27" spans="2:16" ht="19.5" thickBot="1" x14ac:dyDescent="0.3">
      <c r="B27" s="117" t="s">
        <v>12</v>
      </c>
      <c r="C27" s="118"/>
      <c r="D27" s="118"/>
      <c r="E27" s="119"/>
      <c r="F27" s="119"/>
      <c r="G27" s="119"/>
      <c r="H27" s="119"/>
      <c r="I27" s="119"/>
      <c r="J27" s="119"/>
      <c r="K27" s="120"/>
    </row>
    <row r="28" spans="2:16" ht="21.75" customHeight="1" x14ac:dyDescent="0.25">
      <c r="B28" s="75" t="s">
        <v>17</v>
      </c>
      <c r="C28" s="76"/>
      <c r="D28" s="29">
        <v>2200000000</v>
      </c>
      <c r="E28" s="76" t="s">
        <v>18</v>
      </c>
      <c r="F28" s="76"/>
      <c r="G28" s="76"/>
      <c r="H28" s="121">
        <v>1692.3</v>
      </c>
      <c r="I28" s="121"/>
      <c r="J28" s="121"/>
      <c r="K28" s="122"/>
      <c r="N28" s="30"/>
    </row>
    <row r="29" spans="2:16" ht="15" customHeight="1" x14ac:dyDescent="0.25">
      <c r="B29" s="58"/>
      <c r="C29" s="59"/>
      <c r="D29" s="123"/>
      <c r="E29" s="124"/>
      <c r="F29" s="124"/>
      <c r="G29" s="124"/>
      <c r="H29" s="124"/>
      <c r="I29" s="124"/>
      <c r="J29" s="124"/>
      <c r="K29" s="125"/>
    </row>
    <row r="30" spans="2:16" ht="87.75" customHeight="1" x14ac:dyDescent="0.25">
      <c r="B30" s="31" t="s">
        <v>38</v>
      </c>
      <c r="C30" s="32" t="s">
        <v>13</v>
      </c>
      <c r="D30" s="32" t="s">
        <v>29</v>
      </c>
      <c r="E30" s="32" t="s">
        <v>14</v>
      </c>
      <c r="F30" s="131" t="s">
        <v>43</v>
      </c>
      <c r="G30" s="133"/>
      <c r="H30" s="32" t="s">
        <v>41</v>
      </c>
      <c r="I30" s="32" t="s">
        <v>48</v>
      </c>
      <c r="J30" s="32" t="s">
        <v>15</v>
      </c>
      <c r="K30" s="33" t="s">
        <v>16</v>
      </c>
    </row>
    <row r="31" spans="2:16" ht="27.75" customHeight="1" x14ac:dyDescent="0.25">
      <c r="B31" s="131" t="s">
        <v>39</v>
      </c>
      <c r="C31" s="132"/>
      <c r="D31" s="132"/>
      <c r="E31" s="132"/>
      <c r="F31" s="132"/>
      <c r="G31" s="132"/>
      <c r="H31" s="132"/>
      <c r="I31" s="132"/>
      <c r="J31" s="132"/>
      <c r="K31" s="133"/>
    </row>
    <row r="32" spans="2:16" ht="159.75" customHeight="1" x14ac:dyDescent="0.25">
      <c r="B32" s="10">
        <v>1</v>
      </c>
      <c r="C32" s="10" t="s">
        <v>96</v>
      </c>
      <c r="D32" s="10" t="s">
        <v>97</v>
      </c>
      <c r="E32" s="1" t="s">
        <v>20</v>
      </c>
      <c r="F32" s="170" t="s">
        <v>98</v>
      </c>
      <c r="G32" s="171"/>
      <c r="H32" s="2">
        <v>1452369512</v>
      </c>
      <c r="I32" s="3">
        <v>1598.5</v>
      </c>
      <c r="J32" s="4">
        <v>1</v>
      </c>
      <c r="K32" s="34">
        <f>I32*J32</f>
        <v>1598.5</v>
      </c>
      <c r="M32" s="44"/>
      <c r="N32" s="14" t="s">
        <v>20</v>
      </c>
    </row>
    <row r="33" spans="2:14" ht="142.5" customHeight="1" x14ac:dyDescent="0.25">
      <c r="B33" s="5">
        <v>2</v>
      </c>
      <c r="C33" s="10" t="s">
        <v>96</v>
      </c>
      <c r="D33" s="10" t="s">
        <v>97</v>
      </c>
      <c r="E33" s="6" t="s">
        <v>20</v>
      </c>
      <c r="F33" s="170" t="s">
        <v>99</v>
      </c>
      <c r="G33" s="171"/>
      <c r="H33" s="7">
        <v>2984756800</v>
      </c>
      <c r="I33" s="8">
        <v>3285.2</v>
      </c>
      <c r="J33" s="9">
        <v>1</v>
      </c>
      <c r="K33" s="49">
        <f t="shared" ref="K33:K36" si="0">I33*J33</f>
        <v>3285.2</v>
      </c>
      <c r="M33" s="44"/>
      <c r="N33" s="14" t="s">
        <v>21</v>
      </c>
    </row>
    <row r="34" spans="2:14" ht="27.75" customHeight="1" x14ac:dyDescent="0.25">
      <c r="B34" s="131" t="s">
        <v>49</v>
      </c>
      <c r="C34" s="132"/>
      <c r="D34" s="132"/>
      <c r="E34" s="132"/>
      <c r="F34" s="132"/>
      <c r="G34" s="132"/>
      <c r="H34" s="132"/>
      <c r="I34" s="132"/>
      <c r="J34" s="132"/>
      <c r="K34" s="133"/>
      <c r="M34" s="46" t="s">
        <v>54</v>
      </c>
    </row>
    <row r="35" spans="2:14" ht="228" customHeight="1" x14ac:dyDescent="0.25">
      <c r="B35" s="36">
        <v>1</v>
      </c>
      <c r="C35" s="37" t="s">
        <v>100</v>
      </c>
      <c r="D35" s="37" t="s">
        <v>72</v>
      </c>
      <c r="E35" s="1" t="s">
        <v>20</v>
      </c>
      <c r="F35" s="175" t="s">
        <v>102</v>
      </c>
      <c r="G35" s="176"/>
      <c r="H35" s="2" t="s">
        <v>101</v>
      </c>
      <c r="I35" s="3">
        <v>506.3</v>
      </c>
      <c r="J35" s="9">
        <v>1</v>
      </c>
      <c r="K35" s="34">
        <f t="shared" si="0"/>
        <v>506.3</v>
      </c>
      <c r="M35" s="47"/>
    </row>
    <row r="36" spans="2:14" ht="187.5" customHeight="1" x14ac:dyDescent="0.25">
      <c r="B36" s="38">
        <v>2</v>
      </c>
      <c r="C36" s="39" t="s">
        <v>103</v>
      </c>
      <c r="D36" s="39" t="s">
        <v>104</v>
      </c>
      <c r="E36" s="1" t="s">
        <v>20</v>
      </c>
      <c r="F36" s="140" t="s">
        <v>105</v>
      </c>
      <c r="G36" s="141"/>
      <c r="H36" s="40">
        <v>1652487500</v>
      </c>
      <c r="I36" s="41">
        <v>1271.1400000000001</v>
      </c>
      <c r="J36" s="9">
        <v>1</v>
      </c>
      <c r="K36" s="34">
        <f t="shared" si="0"/>
        <v>1271.1400000000001</v>
      </c>
      <c r="M36" s="47" t="s">
        <v>118</v>
      </c>
    </row>
    <row r="37" spans="2:14" ht="18.75" customHeight="1" thickBot="1" x14ac:dyDescent="0.3">
      <c r="B37" s="126" t="s">
        <v>19</v>
      </c>
      <c r="C37" s="127"/>
      <c r="D37" s="127"/>
      <c r="E37" s="127"/>
      <c r="F37" s="127"/>
      <c r="G37" s="127"/>
      <c r="H37" s="127"/>
      <c r="I37" s="127"/>
      <c r="J37" s="128"/>
      <c r="K37" s="48">
        <f>SUM(K32:K36)</f>
        <v>6661.14</v>
      </c>
    </row>
    <row r="38" spans="2:14" ht="42" customHeight="1" thickBot="1" x14ac:dyDescent="0.3">
      <c r="B38" s="150" t="s">
        <v>27</v>
      </c>
      <c r="C38" s="151"/>
      <c r="D38" s="151"/>
      <c r="E38" s="110"/>
      <c r="F38" s="110"/>
      <c r="G38" s="110"/>
      <c r="H38" s="110"/>
      <c r="I38" s="110"/>
      <c r="J38" s="150" t="s">
        <v>21</v>
      </c>
      <c r="K38" s="152"/>
    </row>
    <row r="39" spans="2:14" ht="30" customHeight="1" thickBot="1" x14ac:dyDescent="0.3">
      <c r="B39" s="129" t="s">
        <v>52</v>
      </c>
      <c r="C39" s="130"/>
      <c r="D39" s="130"/>
      <c r="E39" s="130"/>
      <c r="F39" s="130"/>
      <c r="G39" s="130"/>
      <c r="H39" s="130"/>
      <c r="I39" s="130"/>
      <c r="J39" s="115"/>
      <c r="K39" s="116"/>
    </row>
    <row r="40" spans="2:14" ht="19.5" thickBot="1" x14ac:dyDescent="0.3">
      <c r="B40" s="108" t="s">
        <v>55</v>
      </c>
      <c r="C40" s="109"/>
      <c r="D40" s="109"/>
      <c r="E40" s="149"/>
      <c r="F40" s="108" t="s">
        <v>54</v>
      </c>
      <c r="G40" s="109"/>
      <c r="H40" s="109"/>
      <c r="I40" s="149"/>
      <c r="J40" s="147" t="s">
        <v>53</v>
      </c>
      <c r="K40" s="148"/>
    </row>
    <row r="41" spans="2:14" ht="68.25" customHeight="1" thickBot="1" x14ac:dyDescent="0.3">
      <c r="B41" s="153" t="s">
        <v>57</v>
      </c>
      <c r="C41" s="154"/>
      <c r="D41" s="154"/>
      <c r="E41" s="155"/>
      <c r="F41" s="156" t="s">
        <v>106</v>
      </c>
      <c r="G41" s="157"/>
      <c r="H41" s="157"/>
      <c r="I41" s="158"/>
      <c r="J41" s="159" t="s">
        <v>20</v>
      </c>
      <c r="K41" s="160"/>
    </row>
    <row r="42" spans="2:14" ht="192.75" customHeight="1" thickBot="1" x14ac:dyDescent="0.3">
      <c r="B42" s="153" t="s">
        <v>59</v>
      </c>
      <c r="C42" s="161"/>
      <c r="D42" s="161"/>
      <c r="E42" s="162"/>
      <c r="F42" s="156" t="s">
        <v>108</v>
      </c>
      <c r="G42" s="157"/>
      <c r="H42" s="157"/>
      <c r="I42" s="158"/>
      <c r="J42" s="159" t="s">
        <v>20</v>
      </c>
      <c r="K42" s="160"/>
    </row>
    <row r="43" spans="2:14" ht="100.5" customHeight="1" thickBot="1" x14ac:dyDescent="0.3">
      <c r="B43" s="153" t="s">
        <v>61</v>
      </c>
      <c r="C43" s="154"/>
      <c r="D43" s="154"/>
      <c r="E43" s="155"/>
      <c r="F43" s="156" t="s">
        <v>109</v>
      </c>
      <c r="G43" s="157"/>
      <c r="H43" s="157"/>
      <c r="I43" s="158"/>
      <c r="J43" s="159" t="s">
        <v>20</v>
      </c>
      <c r="K43" s="160"/>
    </row>
    <row r="44" spans="2:14" ht="100.5" customHeight="1" thickBot="1" x14ac:dyDescent="0.3">
      <c r="B44" s="153" t="s">
        <v>63</v>
      </c>
      <c r="C44" s="154"/>
      <c r="D44" s="154"/>
      <c r="E44" s="155"/>
      <c r="F44" s="156" t="s">
        <v>107</v>
      </c>
      <c r="G44" s="157"/>
      <c r="H44" s="157"/>
      <c r="I44" s="158"/>
      <c r="J44" s="156" t="s">
        <v>20</v>
      </c>
      <c r="K44" s="158"/>
    </row>
    <row r="45" spans="2:14" ht="253.5" customHeight="1" thickBot="1" x14ac:dyDescent="0.3">
      <c r="B45" s="153" t="s">
        <v>65</v>
      </c>
      <c r="C45" s="154"/>
      <c r="D45" s="154"/>
      <c r="E45" s="155"/>
      <c r="F45" s="167" t="s">
        <v>110</v>
      </c>
      <c r="G45" s="168"/>
      <c r="H45" s="168"/>
      <c r="I45" s="169"/>
      <c r="J45" s="159" t="s">
        <v>66</v>
      </c>
      <c r="K45" s="160"/>
    </row>
    <row r="46" spans="2:14" ht="19.5" thickBot="1" x14ac:dyDescent="0.3">
      <c r="B46" s="150" t="s">
        <v>56</v>
      </c>
      <c r="C46" s="151"/>
      <c r="D46" s="151"/>
      <c r="E46" s="110"/>
      <c r="F46" s="110"/>
      <c r="G46" s="110"/>
      <c r="H46" s="110"/>
      <c r="I46" s="110"/>
      <c r="J46" s="150" t="s">
        <v>21</v>
      </c>
      <c r="K46" s="152"/>
    </row>
    <row r="47" spans="2:14" ht="81" customHeight="1" x14ac:dyDescent="0.25">
      <c r="B47" s="165" t="s">
        <v>68</v>
      </c>
      <c r="C47" s="166"/>
      <c r="D47" s="166"/>
      <c r="E47" s="166"/>
      <c r="F47" s="163" t="s">
        <v>113</v>
      </c>
      <c r="G47" s="163"/>
      <c r="H47" s="163"/>
      <c r="I47" s="163"/>
      <c r="J47" s="163"/>
      <c r="K47" s="164"/>
    </row>
    <row r="49" spans="2:12" ht="18.75" x14ac:dyDescent="0.25">
      <c r="B49" s="144"/>
      <c r="C49" s="144"/>
      <c r="D49" s="144"/>
      <c r="E49" s="144"/>
      <c r="F49" s="144"/>
      <c r="G49" s="144"/>
      <c r="H49" s="144"/>
      <c r="I49" s="144"/>
      <c r="J49" s="144"/>
      <c r="K49" s="144"/>
    </row>
    <row r="50" spans="2:12" ht="18.75" x14ac:dyDescent="0.25">
      <c r="B50" s="145"/>
      <c r="C50" s="145"/>
      <c r="D50" s="145"/>
      <c r="E50" s="145"/>
      <c r="F50" s="146"/>
      <c r="G50" s="146"/>
      <c r="H50" s="146"/>
      <c r="I50" s="146"/>
      <c r="J50" s="145"/>
      <c r="K50" s="145"/>
      <c r="L50" s="14" t="s">
        <v>20</v>
      </c>
    </row>
    <row r="51" spans="2:12" ht="18.75" x14ac:dyDescent="0.25">
      <c r="B51" s="145"/>
      <c r="C51" s="145"/>
      <c r="D51" s="145"/>
      <c r="E51" s="145"/>
      <c r="F51" s="146"/>
      <c r="G51" s="146"/>
      <c r="H51" s="146"/>
      <c r="I51" s="146"/>
      <c r="J51" s="145"/>
      <c r="K51" s="145"/>
      <c r="L51" s="14" t="s">
        <v>21</v>
      </c>
    </row>
    <row r="52" spans="2:12" ht="15" customHeight="1" x14ac:dyDescent="0.25">
      <c r="B52" s="142"/>
      <c r="C52" s="142"/>
      <c r="D52" s="142"/>
      <c r="E52" s="142"/>
      <c r="F52" s="143"/>
      <c r="G52" s="143"/>
      <c r="H52" s="143"/>
      <c r="I52" s="143"/>
      <c r="J52" s="143"/>
      <c r="K52" s="143"/>
    </row>
    <row r="53" spans="2:12" ht="15.75" customHeight="1" x14ac:dyDescent="0.25">
      <c r="B53" s="142"/>
      <c r="C53" s="142"/>
      <c r="D53" s="142"/>
      <c r="E53" s="142"/>
      <c r="F53" s="143"/>
      <c r="G53" s="143"/>
      <c r="H53" s="143"/>
      <c r="I53" s="143"/>
      <c r="J53" s="143"/>
      <c r="K53" s="143"/>
    </row>
  </sheetData>
  <mergeCells count="75">
    <mergeCell ref="B10:K10"/>
    <mergeCell ref="B6:B8"/>
    <mergeCell ref="B2:K2"/>
    <mergeCell ref="B4:K4"/>
    <mergeCell ref="C5:K5"/>
    <mergeCell ref="C6:K8"/>
    <mergeCell ref="B11:C11"/>
    <mergeCell ref="B12:C12"/>
    <mergeCell ref="B13:C13"/>
    <mergeCell ref="D11:K11"/>
    <mergeCell ref="D12:E12"/>
    <mergeCell ref="D13:E13"/>
    <mergeCell ref="B19:E20"/>
    <mergeCell ref="F19:K20"/>
    <mergeCell ref="B22:K22"/>
    <mergeCell ref="B14:C14"/>
    <mergeCell ref="D14:E14"/>
    <mergeCell ref="B16:K16"/>
    <mergeCell ref="B17:E17"/>
    <mergeCell ref="F17:I17"/>
    <mergeCell ref="J17:K18"/>
    <mergeCell ref="B18:E18"/>
    <mergeCell ref="F18:I18"/>
    <mergeCell ref="F36:G36"/>
    <mergeCell ref="B37:J37"/>
    <mergeCell ref="B38:I38"/>
    <mergeCell ref="J38:K38"/>
    <mergeCell ref="B31:K31"/>
    <mergeCell ref="F32:G32"/>
    <mergeCell ref="F33:G33"/>
    <mergeCell ref="B34:K34"/>
    <mergeCell ref="F35:G35"/>
    <mergeCell ref="D23:K23"/>
    <mergeCell ref="D24:K24"/>
    <mergeCell ref="B25:K25"/>
    <mergeCell ref="B26:K26"/>
    <mergeCell ref="B27:K27"/>
    <mergeCell ref="B23:C23"/>
    <mergeCell ref="B24:C24"/>
    <mergeCell ref="B28:C28"/>
    <mergeCell ref="E28:G28"/>
    <mergeCell ref="H28:K28"/>
    <mergeCell ref="B29:K29"/>
    <mergeCell ref="F30:G30"/>
    <mergeCell ref="B39:K39"/>
    <mergeCell ref="B40:E40"/>
    <mergeCell ref="F40:I40"/>
    <mergeCell ref="J40:K40"/>
    <mergeCell ref="B41:E41"/>
    <mergeCell ref="F41:I41"/>
    <mergeCell ref="J41:K41"/>
    <mergeCell ref="B42:E42"/>
    <mergeCell ref="F42:I42"/>
    <mergeCell ref="J42:K42"/>
    <mergeCell ref="B43:E43"/>
    <mergeCell ref="F43:I43"/>
    <mergeCell ref="J43:K43"/>
    <mergeCell ref="B44:E44"/>
    <mergeCell ref="F44:I44"/>
    <mergeCell ref="J44:K44"/>
    <mergeCell ref="B45:E45"/>
    <mergeCell ref="F45:I45"/>
    <mergeCell ref="J45:K45"/>
    <mergeCell ref="B46:I46"/>
    <mergeCell ref="J46:K46"/>
    <mergeCell ref="B47:E47"/>
    <mergeCell ref="F47:K47"/>
    <mergeCell ref="B49:K49"/>
    <mergeCell ref="B52:E53"/>
    <mergeCell ref="F52:K53"/>
    <mergeCell ref="B50:E50"/>
    <mergeCell ref="F50:I50"/>
    <mergeCell ref="J50:K51"/>
    <mergeCell ref="B51:E51"/>
    <mergeCell ref="F51:I51"/>
  </mergeCells>
  <conditionalFormatting sqref="F17:F18">
    <cfRule type="containsText" dxfId="31" priority="15" operator="containsText" text="N.A.">
      <formula>NOT(ISERROR(SEARCH(("N.A."),(F17))))</formula>
    </cfRule>
    <cfRule type="containsText" dxfId="30" priority="16" operator="containsText" text="No">
      <formula>NOT(ISERROR(SEARCH(("No"),(F17))))</formula>
    </cfRule>
    <cfRule type="containsText" dxfId="29" priority="17" operator="containsText" text="Si">
      <formula>NOT(ISERROR(SEARCH(("Si"),(F17))))</formula>
    </cfRule>
  </conditionalFormatting>
  <conditionalFormatting sqref="F50:F51">
    <cfRule type="containsText" dxfId="28" priority="23" operator="containsText" text="N.A.">
      <formula>NOT(ISERROR(SEARCH(("N.A."),(F50))))</formula>
    </cfRule>
    <cfRule type="containsText" dxfId="27" priority="24" operator="containsText" text="No">
      <formula>NOT(ISERROR(SEARCH(("No"),(F50))))</formula>
    </cfRule>
    <cfRule type="containsText" dxfId="26" priority="25" operator="containsText" text="Si">
      <formula>NOT(ISERROR(SEARCH(("Si"),(F50))))</formula>
    </cfRule>
  </conditionalFormatting>
  <conditionalFormatting sqref="G12:G14">
    <cfRule type="beginsWith" dxfId="25" priority="8" operator="beginsWith" text="NO">
      <formula>LEFT(G12,LEN("NO"))="NO"</formula>
    </cfRule>
    <cfRule type="beginsWith" dxfId="24" priority="9" operator="beginsWith" text="SI">
      <formula>LEFT(G12,LEN("SI"))="SI"</formula>
    </cfRule>
  </conditionalFormatting>
  <conditionalFormatting sqref="I12:I14">
    <cfRule type="beginsWith" dxfId="23" priority="6" operator="beginsWith" text="NO">
      <formula>LEFT(I12,LEN("NO"))="NO"</formula>
    </cfRule>
    <cfRule type="beginsWith" dxfId="22" priority="7" operator="beginsWith" text="SI">
      <formula>LEFT(I12,LEN("SI"))="SI"</formula>
    </cfRule>
  </conditionalFormatting>
  <conditionalFormatting sqref="J17">
    <cfRule type="beginsWith" dxfId="21" priority="10" operator="beginsWith" text="NO">
      <formula>LEFT(J17,LEN("NO"))="NO"</formula>
    </cfRule>
    <cfRule type="beginsWith" dxfId="20" priority="11" operator="beginsWith" text="CUMPLE">
      <formula>LEFT(J17,LEN("CUMPLE"))="CUMPLE"</formula>
    </cfRule>
    <cfRule type="cellIs" dxfId="19" priority="12" operator="equal">
      <formula>0</formula>
    </cfRule>
    <cfRule type="cellIs" dxfId="18" priority="13" operator="equal">
      <formula>#REF!</formula>
    </cfRule>
    <cfRule type="cellIs" dxfId="17" priority="14" operator="equal">
      <formula>#REF!</formula>
    </cfRule>
  </conditionalFormatting>
  <conditionalFormatting sqref="J50">
    <cfRule type="beginsWith" dxfId="16" priority="18" operator="beginsWith" text="NO">
      <formula>LEFT(J50,LEN("NO"))="NO"</formula>
    </cfRule>
    <cfRule type="beginsWith" dxfId="15" priority="19" operator="beginsWith" text="CUMPLE">
      <formula>LEFT(J50,LEN("CUMPLE"))="CUMPLE"</formula>
    </cfRule>
    <cfRule type="cellIs" dxfId="14" priority="20" operator="equal">
      <formula>0</formula>
    </cfRule>
    <cfRule type="cellIs" dxfId="13" priority="21" operator="equal">
      <formula>#REF!</formula>
    </cfRule>
    <cfRule type="cellIs" dxfId="12" priority="22" operator="equal">
      <formula>#REF!</formula>
    </cfRule>
  </conditionalFormatting>
  <conditionalFormatting sqref="J38:K38">
    <cfRule type="beginsWith" dxfId="11" priority="1" operator="beginsWith" text="NO">
      <formula>LEFT(J38,LEN("NO"))="NO"</formula>
    </cfRule>
    <cfRule type="beginsWith" dxfId="10" priority="2" operator="beginsWith" text="CUMPLE">
      <formula>LEFT(J38,LEN("CUMPLE"))="CUMPLE"</formula>
    </cfRule>
    <cfRule type="cellIs" dxfId="9" priority="3" operator="equal">
      <formula>0</formula>
    </cfRule>
    <cfRule type="cellIs" dxfId="8" priority="4" operator="equal">
      <formula>$M$1</formula>
    </cfRule>
    <cfRule type="cellIs" dxfId="7" priority="5" operator="equal">
      <formula>$M$2</formula>
    </cfRule>
  </conditionalFormatting>
  <conditionalFormatting sqref="J46:K46">
    <cfRule type="beginsWith" dxfId="6" priority="26" operator="beginsWith" text="NO">
      <formula>LEFT(J46,LEN("NO"))="NO"</formula>
    </cfRule>
    <cfRule type="beginsWith" dxfId="5" priority="27" operator="beginsWith" text="CUMPLE">
      <formula>LEFT(J46,LEN("CUMPLE"))="CUMPLE"</formula>
    </cfRule>
    <cfRule type="cellIs" dxfId="4" priority="29" operator="equal">
      <formula>0</formula>
    </cfRule>
    <cfRule type="cellIs" dxfId="3" priority="30" operator="equal">
      <formula>$M$1</formula>
    </cfRule>
    <cfRule type="cellIs" dxfId="2" priority="31" operator="equal">
      <formula>$M$2</formula>
    </cfRule>
  </conditionalFormatting>
  <conditionalFormatting sqref="K32:K33">
    <cfRule type="cellIs" dxfId="1" priority="32" operator="equal">
      <formula>0</formula>
    </cfRule>
  </conditionalFormatting>
  <conditionalFormatting sqref="K35:K37 B37">
    <cfRule type="cellIs" dxfId="0" priority="28" operator="equal">
      <formula>0</formula>
    </cfRule>
  </conditionalFormatting>
  <dataValidations count="5">
    <dataValidation type="list" allowBlank="1" showInputMessage="1" showErrorMessage="1" prompt="Entregado ¿Si o No?" sqref="F50:F51 F17:F18" xr:uid="{9291C13C-6032-46D2-B2F8-1B9E41B830E7}">
      <formula1>"Si,No,N.A."</formula1>
    </dataValidation>
    <dataValidation type="list" allowBlank="1" showInputMessage="1" showErrorMessage="1" sqref="J46:K46 J38:K38" xr:uid="{2A561893-29DE-4724-A5A6-0B8E9E2D8580}">
      <formula1>$N$32:$N$33</formula1>
    </dataValidation>
    <dataValidation type="list" allowBlank="1" showInputMessage="1" showErrorMessage="1" sqref="E32:E33 E35:E36" xr:uid="{3CCCCE40-E15A-46EA-942E-AF87E6B9588C}">
      <formula1>$N$32:$N$34</formula1>
    </dataValidation>
    <dataValidation type="list" allowBlank="1" showInputMessage="1" showErrorMessage="1" sqref="J50:K51 J17:K18" xr:uid="{6BBAAD08-A288-4EAD-9069-6294C357A7C7}">
      <formula1>$L$50:$L$51</formula1>
    </dataValidation>
    <dataValidation type="list" allowBlank="1" showInputMessage="1" showErrorMessage="1" sqref="G12:G14 I12:I14" xr:uid="{9E7325E8-8564-4EB4-A396-1EE090C62451}">
      <formula1>$Q$12:$Q$14</formula1>
    </dataValidation>
  </dataValidations>
  <pageMargins left="0.7" right="0.7" top="0.75" bottom="0.75" header="0.3" footer="0.3"/>
  <pageSetup scale="31" fitToHeight="0" orientation="portrait" r:id="rId1"/>
  <rowBreaks count="1" manualBreakCount="1">
    <brk id="47" min="1"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LOGISTICA TOTAL SAS </vt:lpstr>
      <vt:lpstr>RAPIDO GIGANTE SAS </vt:lpstr>
      <vt:lpstr>COLOMBIANA  DE TRANSPORTES </vt:lpstr>
      <vt:lpstr>UNION TEMPORAL LICORES 2024</vt:lpstr>
      <vt:lpstr>'COLOMBIANA  DE TRANSPORTES '!Área_de_impresión</vt:lpstr>
      <vt:lpstr>'LOGISTICA TOTAL SAS '!Área_de_impresión</vt:lpstr>
      <vt:lpstr>'RAPIDO GIGANTE SAS '!Área_de_impresión</vt:lpstr>
      <vt:lpstr>'UNION TEMPORAL LICORES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Marroquin Gonzalez</dc:creator>
  <cp:lastModifiedBy>RICARDO MOLINA</cp:lastModifiedBy>
  <cp:lastPrinted>2024-08-27T22:31:59Z</cp:lastPrinted>
  <dcterms:created xsi:type="dcterms:W3CDTF">2024-07-29T16:26:56Z</dcterms:created>
  <dcterms:modified xsi:type="dcterms:W3CDTF">2024-11-26T20:15:41Z</dcterms:modified>
</cp:coreProperties>
</file>